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Неверова С.Г\ИНВЕСТИЦИОННЫЕ ПРОГРАММЫ\Инвестиционная программа ЭЭ\Отчеты в Минэнерго РФ\"/>
    </mc:Choice>
  </mc:AlternateContent>
  <xr:revisionPtr revIDLastSave="0" documentId="13_ncr:1_{2596D1D0-AAE1-406C-8AF6-31A99E16C7A1}" xr6:coauthVersionLast="46" xr6:coauthVersionMax="46" xr10:uidLastSave="{00000000-0000-0000-0000-000000000000}"/>
  <bookViews>
    <workbookView xWindow="14070" yWindow="60" windowWidth="13110" windowHeight="15495" firstSheet="3" activeTab="3" xr2:uid="{00000000-000D-0000-FFFF-FFFF00000000}"/>
  </bookViews>
  <sheets>
    <sheet name="Передвижная энергетика 1" sheetId="6" state="hidden" r:id="rId1"/>
    <sheet name="проч" sheetId="4" state="hidden" r:id="rId2"/>
    <sheet name="Росэнергоатом" sheetId="11" state="hidden" r:id="rId3"/>
    <sheet name="1" sheetId="13" r:id="rId4"/>
  </sheets>
  <externalReferences>
    <externalReference r:id="rId5"/>
  </externalReferences>
  <definedNames>
    <definedName name="_xlnm._FilterDatabase" localSheetId="3" hidden="1">'1'!$A$16:$S$463</definedName>
    <definedName name="_xlnm.Print_Titles" localSheetId="3">'1'!$14:$16</definedName>
    <definedName name="_xlnm.Print_Area" localSheetId="3">'1'!$A$1:$S$463</definedName>
  </definedNames>
  <calcPr calcId="181029"/>
</workbook>
</file>

<file path=xl/calcChain.xml><?xml version="1.0" encoding="utf-8"?>
<calcChain xmlns="http://schemas.openxmlformats.org/spreadsheetml/2006/main">
  <c r="S171" i="13" l="1"/>
  <c r="Q171" i="13"/>
  <c r="P171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R171" i="13"/>
  <c r="H32" i="13"/>
  <c r="Q463" i="13"/>
  <c r="P463" i="13"/>
  <c r="O463" i="13"/>
  <c r="N463" i="13"/>
  <c r="M463" i="13"/>
  <c r="L463" i="13"/>
  <c r="K463" i="13"/>
  <c r="J463" i="13"/>
  <c r="I463" i="13"/>
  <c r="H463" i="13"/>
  <c r="F463" i="13"/>
  <c r="G463" i="13" s="1"/>
  <c r="E463" i="13"/>
  <c r="D463" i="13"/>
  <c r="Q462" i="13"/>
  <c r="P462" i="13"/>
  <c r="O462" i="13"/>
  <c r="N462" i="13"/>
  <c r="M462" i="13"/>
  <c r="L462" i="13"/>
  <c r="K462" i="13"/>
  <c r="J462" i="13"/>
  <c r="I462" i="13"/>
  <c r="H462" i="13"/>
  <c r="F462" i="13"/>
  <c r="G462" i="13" s="1"/>
  <c r="E462" i="13"/>
  <c r="D462" i="13"/>
  <c r="Q461" i="13"/>
  <c r="P461" i="13"/>
  <c r="O461" i="13"/>
  <c r="N461" i="13"/>
  <c r="M461" i="13"/>
  <c r="L461" i="13"/>
  <c r="K461" i="13"/>
  <c r="J461" i="13"/>
  <c r="I461" i="13"/>
  <c r="H461" i="13"/>
  <c r="F461" i="13"/>
  <c r="G461" i="13" s="1"/>
  <c r="E461" i="13"/>
  <c r="D461" i="13"/>
  <c r="Q460" i="13"/>
  <c r="P460" i="13"/>
  <c r="O460" i="13"/>
  <c r="N460" i="13"/>
  <c r="M460" i="13"/>
  <c r="L460" i="13"/>
  <c r="K460" i="13"/>
  <c r="J460" i="13"/>
  <c r="I460" i="13"/>
  <c r="H460" i="13"/>
  <c r="F460" i="13"/>
  <c r="G460" i="13" s="1"/>
  <c r="E460" i="13"/>
  <c r="D460" i="13"/>
  <c r="Q458" i="13"/>
  <c r="P458" i="13"/>
  <c r="O458" i="13"/>
  <c r="N458" i="13"/>
  <c r="M458" i="13"/>
  <c r="L458" i="13"/>
  <c r="K458" i="13"/>
  <c r="J458" i="13"/>
  <c r="I458" i="13"/>
  <c r="H458" i="13"/>
  <c r="F458" i="13"/>
  <c r="G458" i="13" s="1"/>
  <c r="E458" i="13"/>
  <c r="D458" i="13"/>
  <c r="Q457" i="13"/>
  <c r="P457" i="13"/>
  <c r="O457" i="13"/>
  <c r="N457" i="13"/>
  <c r="M457" i="13"/>
  <c r="L457" i="13"/>
  <c r="K457" i="13"/>
  <c r="S457" i="13" s="1"/>
  <c r="J457" i="13"/>
  <c r="I457" i="13"/>
  <c r="H457" i="13"/>
  <c r="F457" i="13"/>
  <c r="G457" i="13" s="1"/>
  <c r="E457" i="13"/>
  <c r="D457" i="13"/>
  <c r="Q456" i="13"/>
  <c r="P456" i="13"/>
  <c r="O456" i="13"/>
  <c r="N456" i="13"/>
  <c r="M456" i="13"/>
  <c r="L456" i="13"/>
  <c r="K456" i="13"/>
  <c r="S456" i="13" s="1"/>
  <c r="J456" i="13"/>
  <c r="I456" i="13"/>
  <c r="H456" i="13"/>
  <c r="R456" i="13" s="1"/>
  <c r="F456" i="13"/>
  <c r="G456" i="13" s="1"/>
  <c r="E456" i="13"/>
  <c r="D456" i="13"/>
  <c r="Q455" i="13"/>
  <c r="P455" i="13"/>
  <c r="O455" i="13"/>
  <c r="N455" i="13"/>
  <c r="M455" i="13"/>
  <c r="L455" i="13"/>
  <c r="K455" i="13"/>
  <c r="J455" i="13"/>
  <c r="I455" i="13"/>
  <c r="H455" i="13"/>
  <c r="R455" i="13" s="1"/>
  <c r="F455" i="13"/>
  <c r="G455" i="13" s="1"/>
  <c r="E455" i="13"/>
  <c r="D455" i="13"/>
  <c r="Q454" i="13"/>
  <c r="P454" i="13"/>
  <c r="O454" i="13"/>
  <c r="N454" i="13"/>
  <c r="M454" i="13"/>
  <c r="L454" i="13"/>
  <c r="K454" i="13"/>
  <c r="J454" i="13"/>
  <c r="I454" i="13"/>
  <c r="H454" i="13"/>
  <c r="F454" i="13"/>
  <c r="G454" i="13" s="1"/>
  <c r="E454" i="13"/>
  <c r="D454" i="13"/>
  <c r="Q453" i="13"/>
  <c r="P453" i="13"/>
  <c r="O453" i="13"/>
  <c r="N453" i="13"/>
  <c r="M453" i="13"/>
  <c r="L453" i="13"/>
  <c r="K453" i="13"/>
  <c r="S453" i="13" s="1"/>
  <c r="J453" i="13"/>
  <c r="I453" i="13"/>
  <c r="H453" i="13"/>
  <c r="F453" i="13"/>
  <c r="G453" i="13" s="1"/>
  <c r="E453" i="13"/>
  <c r="D453" i="13"/>
  <c r="Q451" i="13"/>
  <c r="P451" i="13"/>
  <c r="O451" i="13"/>
  <c r="N451" i="13"/>
  <c r="M451" i="13"/>
  <c r="L451" i="13"/>
  <c r="K451" i="13"/>
  <c r="S451" i="13" s="1"/>
  <c r="J451" i="13"/>
  <c r="I451" i="13"/>
  <c r="H451" i="13"/>
  <c r="R451" i="13" s="1"/>
  <c r="F451" i="13"/>
  <c r="G451" i="13" s="1"/>
  <c r="E451" i="13"/>
  <c r="D451" i="13"/>
  <c r="Q450" i="13"/>
  <c r="P450" i="13"/>
  <c r="O450" i="13"/>
  <c r="N450" i="13"/>
  <c r="M450" i="13"/>
  <c r="L450" i="13"/>
  <c r="K450" i="13"/>
  <c r="J450" i="13"/>
  <c r="I450" i="13"/>
  <c r="H450" i="13"/>
  <c r="R450" i="13" s="1"/>
  <c r="F450" i="13"/>
  <c r="G450" i="13" s="1"/>
  <c r="E450" i="13"/>
  <c r="D450" i="13"/>
  <c r="Q449" i="13"/>
  <c r="P449" i="13"/>
  <c r="O449" i="13"/>
  <c r="N449" i="13"/>
  <c r="M449" i="13"/>
  <c r="L449" i="13"/>
  <c r="K449" i="13"/>
  <c r="J449" i="13"/>
  <c r="I449" i="13"/>
  <c r="H449" i="13"/>
  <c r="F449" i="13"/>
  <c r="G449" i="13" s="1"/>
  <c r="E449" i="13"/>
  <c r="D449" i="13"/>
  <c r="Q448" i="13"/>
  <c r="P448" i="13"/>
  <c r="O448" i="13"/>
  <c r="N448" i="13"/>
  <c r="M448" i="13"/>
  <c r="L448" i="13"/>
  <c r="K448" i="13"/>
  <c r="S448" i="13" s="1"/>
  <c r="J448" i="13"/>
  <c r="I448" i="13"/>
  <c r="H448" i="13"/>
  <c r="F448" i="13"/>
  <c r="G448" i="13" s="1"/>
  <c r="E448" i="13"/>
  <c r="D448" i="13"/>
  <c r="Q447" i="13"/>
  <c r="P447" i="13"/>
  <c r="O447" i="13"/>
  <c r="N447" i="13"/>
  <c r="M447" i="13"/>
  <c r="L447" i="13"/>
  <c r="K447" i="13"/>
  <c r="S447" i="13" s="1"/>
  <c r="J447" i="13"/>
  <c r="I447" i="13"/>
  <c r="H447" i="13"/>
  <c r="R447" i="13" s="1"/>
  <c r="F447" i="13"/>
  <c r="G447" i="13" s="1"/>
  <c r="E447" i="13"/>
  <c r="D447" i="13"/>
  <c r="Q446" i="13"/>
  <c r="P446" i="13"/>
  <c r="O446" i="13"/>
  <c r="N446" i="13"/>
  <c r="M446" i="13"/>
  <c r="L446" i="13"/>
  <c r="K446" i="13"/>
  <c r="J446" i="13"/>
  <c r="I446" i="13"/>
  <c r="H446" i="13"/>
  <c r="R446" i="13" s="1"/>
  <c r="F446" i="13"/>
  <c r="G446" i="13" s="1"/>
  <c r="E446" i="13"/>
  <c r="D446" i="13"/>
  <c r="Q445" i="13"/>
  <c r="P445" i="13"/>
  <c r="O445" i="13"/>
  <c r="N445" i="13"/>
  <c r="M445" i="13"/>
  <c r="L445" i="13"/>
  <c r="K445" i="13"/>
  <c r="J445" i="13"/>
  <c r="I445" i="13"/>
  <c r="H445" i="13"/>
  <c r="F445" i="13"/>
  <c r="G445" i="13" s="1"/>
  <c r="E445" i="13"/>
  <c r="D445" i="13"/>
  <c r="Q444" i="13"/>
  <c r="P444" i="13"/>
  <c r="O444" i="13"/>
  <c r="N444" i="13"/>
  <c r="M444" i="13"/>
  <c r="L444" i="13"/>
  <c r="K444" i="13"/>
  <c r="S444" i="13" s="1"/>
  <c r="J444" i="13"/>
  <c r="I444" i="13"/>
  <c r="H444" i="13"/>
  <c r="F444" i="13"/>
  <c r="G444" i="13" s="1"/>
  <c r="E444" i="13"/>
  <c r="D444" i="13"/>
  <c r="Q443" i="13"/>
  <c r="P443" i="13"/>
  <c r="O443" i="13"/>
  <c r="N443" i="13"/>
  <c r="M443" i="13"/>
  <c r="L443" i="13"/>
  <c r="K443" i="13"/>
  <c r="S443" i="13" s="1"/>
  <c r="J443" i="13"/>
  <c r="I443" i="13"/>
  <c r="H443" i="13"/>
  <c r="R443" i="13" s="1"/>
  <c r="F443" i="13"/>
  <c r="G443" i="13" s="1"/>
  <c r="E443" i="13"/>
  <c r="D443" i="13"/>
  <c r="Q442" i="13"/>
  <c r="P442" i="13"/>
  <c r="O442" i="13"/>
  <c r="N442" i="13"/>
  <c r="M442" i="13"/>
  <c r="L442" i="13"/>
  <c r="K442" i="13"/>
  <c r="J442" i="13"/>
  <c r="I442" i="13"/>
  <c r="H442" i="13"/>
  <c r="R442" i="13" s="1"/>
  <c r="F442" i="13"/>
  <c r="G442" i="13" s="1"/>
  <c r="E442" i="13"/>
  <c r="D442" i="13"/>
  <c r="Q441" i="13"/>
  <c r="P441" i="13"/>
  <c r="O441" i="13"/>
  <c r="N441" i="13"/>
  <c r="M441" i="13"/>
  <c r="L441" i="13"/>
  <c r="K441" i="13"/>
  <c r="J441" i="13"/>
  <c r="I441" i="13"/>
  <c r="H441" i="13"/>
  <c r="F441" i="13"/>
  <c r="G441" i="13" s="1"/>
  <c r="E441" i="13"/>
  <c r="D441" i="13"/>
  <c r="Q440" i="13"/>
  <c r="P440" i="13"/>
  <c r="O440" i="13"/>
  <c r="N440" i="13"/>
  <c r="M440" i="13"/>
  <c r="L440" i="13"/>
  <c r="K440" i="13"/>
  <c r="S440" i="13" s="1"/>
  <c r="J440" i="13"/>
  <c r="I440" i="13"/>
  <c r="H440" i="13"/>
  <c r="F440" i="13"/>
  <c r="G440" i="13" s="1"/>
  <c r="E440" i="13"/>
  <c r="D440" i="13"/>
  <c r="Q439" i="13"/>
  <c r="P439" i="13"/>
  <c r="O439" i="13"/>
  <c r="N439" i="13"/>
  <c r="M439" i="13"/>
  <c r="L439" i="13"/>
  <c r="K439" i="13"/>
  <c r="S439" i="13" s="1"/>
  <c r="J439" i="13"/>
  <c r="I439" i="13"/>
  <c r="H439" i="13"/>
  <c r="R439" i="13" s="1"/>
  <c r="F439" i="13"/>
  <c r="G439" i="13" s="1"/>
  <c r="E439" i="13"/>
  <c r="D439" i="13"/>
  <c r="Q438" i="13"/>
  <c r="P438" i="13"/>
  <c r="O438" i="13"/>
  <c r="N438" i="13"/>
  <c r="M438" i="13"/>
  <c r="L438" i="13"/>
  <c r="K438" i="13"/>
  <c r="J438" i="13"/>
  <c r="I438" i="13"/>
  <c r="H438" i="13"/>
  <c r="R438" i="13" s="1"/>
  <c r="F438" i="13"/>
  <c r="G438" i="13" s="1"/>
  <c r="E438" i="13"/>
  <c r="D438" i="13"/>
  <c r="Q437" i="13"/>
  <c r="P437" i="13"/>
  <c r="O437" i="13"/>
  <c r="N437" i="13"/>
  <c r="M437" i="13"/>
  <c r="L437" i="13"/>
  <c r="K437" i="13"/>
  <c r="J437" i="13"/>
  <c r="I437" i="13"/>
  <c r="H437" i="13"/>
  <c r="F437" i="13"/>
  <c r="G437" i="13" s="1"/>
  <c r="E437" i="13"/>
  <c r="D437" i="13"/>
  <c r="Q436" i="13"/>
  <c r="P436" i="13"/>
  <c r="O436" i="13"/>
  <c r="N436" i="13"/>
  <c r="M436" i="13"/>
  <c r="L436" i="13"/>
  <c r="K436" i="13"/>
  <c r="S436" i="13" s="1"/>
  <c r="J436" i="13"/>
  <c r="I436" i="13"/>
  <c r="H436" i="13"/>
  <c r="R436" i="13" s="1"/>
  <c r="F436" i="13"/>
  <c r="G436" i="13" s="1"/>
  <c r="E436" i="13"/>
  <c r="D436" i="13"/>
  <c r="Q435" i="13"/>
  <c r="P435" i="13"/>
  <c r="O435" i="13"/>
  <c r="N435" i="13"/>
  <c r="M435" i="13"/>
  <c r="L435" i="13"/>
  <c r="K435" i="13"/>
  <c r="S435" i="13" s="1"/>
  <c r="J435" i="13"/>
  <c r="I435" i="13"/>
  <c r="H435" i="13"/>
  <c r="R435" i="13" s="1"/>
  <c r="F435" i="13"/>
  <c r="G435" i="13" s="1"/>
  <c r="E435" i="13"/>
  <c r="D435" i="13"/>
  <c r="Q434" i="13"/>
  <c r="P434" i="13"/>
  <c r="O434" i="13"/>
  <c r="N434" i="13"/>
  <c r="M434" i="13"/>
  <c r="L434" i="13"/>
  <c r="K434" i="13"/>
  <c r="J434" i="13"/>
  <c r="I434" i="13"/>
  <c r="H434" i="13"/>
  <c r="R434" i="13" s="1"/>
  <c r="F434" i="13"/>
  <c r="G434" i="13" s="1"/>
  <c r="E434" i="13"/>
  <c r="D434" i="13"/>
  <c r="Q433" i="13"/>
  <c r="P433" i="13"/>
  <c r="O433" i="13"/>
  <c r="N433" i="13"/>
  <c r="M433" i="13"/>
  <c r="L433" i="13"/>
  <c r="K433" i="13"/>
  <c r="J433" i="13"/>
  <c r="I433" i="13"/>
  <c r="H433" i="13"/>
  <c r="F433" i="13"/>
  <c r="G433" i="13" s="1"/>
  <c r="E433" i="13"/>
  <c r="D433" i="13"/>
  <c r="Q432" i="13"/>
  <c r="P432" i="13"/>
  <c r="O432" i="13"/>
  <c r="N432" i="13"/>
  <c r="M432" i="13"/>
  <c r="L432" i="13"/>
  <c r="K432" i="13"/>
  <c r="S432" i="13" s="1"/>
  <c r="J432" i="13"/>
  <c r="I432" i="13"/>
  <c r="H432" i="13"/>
  <c r="R432" i="13" s="1"/>
  <c r="F432" i="13"/>
  <c r="G432" i="13" s="1"/>
  <c r="E432" i="13"/>
  <c r="D432" i="13"/>
  <c r="Q431" i="13"/>
  <c r="P431" i="13"/>
  <c r="O431" i="13"/>
  <c r="N431" i="13"/>
  <c r="M431" i="13"/>
  <c r="L431" i="13"/>
  <c r="K431" i="13"/>
  <c r="J431" i="13"/>
  <c r="I431" i="13"/>
  <c r="H431" i="13"/>
  <c r="R431" i="13" s="1"/>
  <c r="F431" i="13"/>
  <c r="G431" i="13" s="1"/>
  <c r="E431" i="13"/>
  <c r="D431" i="13"/>
  <c r="Q430" i="13"/>
  <c r="P430" i="13"/>
  <c r="O430" i="13"/>
  <c r="N430" i="13"/>
  <c r="M430" i="13"/>
  <c r="L430" i="13"/>
  <c r="K430" i="13"/>
  <c r="J430" i="13"/>
  <c r="I430" i="13"/>
  <c r="H430" i="13"/>
  <c r="R430" i="13" s="1"/>
  <c r="F430" i="13"/>
  <c r="G430" i="13" s="1"/>
  <c r="E430" i="13"/>
  <c r="D430" i="13"/>
  <c r="Q429" i="13"/>
  <c r="P429" i="13"/>
  <c r="O429" i="13"/>
  <c r="N429" i="13"/>
  <c r="M429" i="13"/>
  <c r="L429" i="13"/>
  <c r="K429" i="13"/>
  <c r="J429" i="13"/>
  <c r="I429" i="13"/>
  <c r="H429" i="13"/>
  <c r="F429" i="13"/>
  <c r="G429" i="13" s="1"/>
  <c r="E429" i="13"/>
  <c r="D429" i="13"/>
  <c r="Q428" i="13"/>
  <c r="P428" i="13"/>
  <c r="O428" i="13"/>
  <c r="N428" i="13"/>
  <c r="M428" i="13"/>
  <c r="L428" i="13"/>
  <c r="K428" i="13"/>
  <c r="S428" i="13" s="1"/>
  <c r="J428" i="13"/>
  <c r="I428" i="13"/>
  <c r="H428" i="13"/>
  <c r="F428" i="13"/>
  <c r="G428" i="13" s="1"/>
  <c r="E428" i="13"/>
  <c r="D428" i="13"/>
  <c r="Q427" i="13"/>
  <c r="P427" i="13"/>
  <c r="O427" i="13"/>
  <c r="N427" i="13"/>
  <c r="M427" i="13"/>
  <c r="L427" i="13"/>
  <c r="K427" i="13"/>
  <c r="S427" i="13" s="1"/>
  <c r="J427" i="13"/>
  <c r="I427" i="13"/>
  <c r="H427" i="13"/>
  <c r="R427" i="13" s="1"/>
  <c r="F427" i="13"/>
  <c r="G427" i="13" s="1"/>
  <c r="E427" i="13"/>
  <c r="D427" i="13"/>
  <c r="Q426" i="13"/>
  <c r="P426" i="13"/>
  <c r="O426" i="13"/>
  <c r="N426" i="13"/>
  <c r="M426" i="13"/>
  <c r="L426" i="13"/>
  <c r="K426" i="13"/>
  <c r="J426" i="13"/>
  <c r="I426" i="13"/>
  <c r="H426" i="13"/>
  <c r="R426" i="13" s="1"/>
  <c r="F426" i="13"/>
  <c r="G426" i="13" s="1"/>
  <c r="E426" i="13"/>
  <c r="D426" i="13"/>
  <c r="Q425" i="13"/>
  <c r="P425" i="13"/>
  <c r="O425" i="13"/>
  <c r="N425" i="13"/>
  <c r="M425" i="13"/>
  <c r="L425" i="13"/>
  <c r="K425" i="13"/>
  <c r="J425" i="13"/>
  <c r="I425" i="13"/>
  <c r="H425" i="13"/>
  <c r="F425" i="13"/>
  <c r="G425" i="13" s="1"/>
  <c r="E425" i="13"/>
  <c r="D425" i="13"/>
  <c r="Q424" i="13"/>
  <c r="P424" i="13"/>
  <c r="O424" i="13"/>
  <c r="N424" i="13"/>
  <c r="M424" i="13"/>
  <c r="L424" i="13"/>
  <c r="K424" i="13"/>
  <c r="S424" i="13" s="1"/>
  <c r="J424" i="13"/>
  <c r="I424" i="13"/>
  <c r="H424" i="13"/>
  <c r="R424" i="13" s="1"/>
  <c r="F424" i="13"/>
  <c r="G424" i="13" s="1"/>
  <c r="E424" i="13"/>
  <c r="D424" i="13"/>
  <c r="Q423" i="13"/>
  <c r="P423" i="13"/>
  <c r="O423" i="13"/>
  <c r="N423" i="13"/>
  <c r="M423" i="13"/>
  <c r="L423" i="13"/>
  <c r="K423" i="13"/>
  <c r="J423" i="13"/>
  <c r="I423" i="13"/>
  <c r="H423" i="13"/>
  <c r="R423" i="13" s="1"/>
  <c r="F423" i="13"/>
  <c r="G423" i="13" s="1"/>
  <c r="E423" i="13"/>
  <c r="D423" i="13"/>
  <c r="Q422" i="13"/>
  <c r="P422" i="13"/>
  <c r="O422" i="13"/>
  <c r="N422" i="13"/>
  <c r="M422" i="13"/>
  <c r="L422" i="13"/>
  <c r="K422" i="13"/>
  <c r="J422" i="13"/>
  <c r="I422" i="13"/>
  <c r="H422" i="13"/>
  <c r="R422" i="13" s="1"/>
  <c r="F422" i="13"/>
  <c r="G422" i="13" s="1"/>
  <c r="E422" i="13"/>
  <c r="D422" i="13"/>
  <c r="Q421" i="13"/>
  <c r="P421" i="13"/>
  <c r="O421" i="13"/>
  <c r="N421" i="13"/>
  <c r="M421" i="13"/>
  <c r="L421" i="13"/>
  <c r="K421" i="13"/>
  <c r="J421" i="13"/>
  <c r="I421" i="13"/>
  <c r="H421" i="13"/>
  <c r="F421" i="13"/>
  <c r="G421" i="13" s="1"/>
  <c r="E421" i="13"/>
  <c r="D421" i="13"/>
  <c r="Q420" i="13"/>
  <c r="P420" i="13"/>
  <c r="O420" i="13"/>
  <c r="N420" i="13"/>
  <c r="M420" i="13"/>
  <c r="L420" i="13"/>
  <c r="K420" i="13"/>
  <c r="S420" i="13" s="1"/>
  <c r="J420" i="13"/>
  <c r="I420" i="13"/>
  <c r="H420" i="13"/>
  <c r="R420" i="13" s="1"/>
  <c r="F420" i="13"/>
  <c r="G420" i="13" s="1"/>
  <c r="E420" i="13"/>
  <c r="D420" i="13"/>
  <c r="Q419" i="13"/>
  <c r="P419" i="13"/>
  <c r="O419" i="13"/>
  <c r="N419" i="13"/>
  <c r="M419" i="13"/>
  <c r="L419" i="13"/>
  <c r="K419" i="13"/>
  <c r="S419" i="13" s="1"/>
  <c r="J419" i="13"/>
  <c r="I419" i="13"/>
  <c r="H419" i="13"/>
  <c r="R419" i="13" s="1"/>
  <c r="F419" i="13"/>
  <c r="G419" i="13" s="1"/>
  <c r="E419" i="13"/>
  <c r="D419" i="13"/>
  <c r="Q418" i="13"/>
  <c r="P418" i="13"/>
  <c r="O418" i="13"/>
  <c r="N418" i="13"/>
  <c r="M418" i="13"/>
  <c r="L418" i="13"/>
  <c r="K418" i="13"/>
  <c r="J418" i="13"/>
  <c r="I418" i="13"/>
  <c r="H418" i="13"/>
  <c r="R418" i="13" s="1"/>
  <c r="F418" i="13"/>
  <c r="G418" i="13" s="1"/>
  <c r="E418" i="13"/>
  <c r="D418" i="13"/>
  <c r="Q417" i="13"/>
  <c r="P417" i="13"/>
  <c r="O417" i="13"/>
  <c r="N417" i="13"/>
  <c r="M417" i="13"/>
  <c r="L417" i="13"/>
  <c r="K417" i="13"/>
  <c r="J417" i="13"/>
  <c r="I417" i="13"/>
  <c r="H417" i="13"/>
  <c r="F417" i="13"/>
  <c r="G417" i="13" s="1"/>
  <c r="E417" i="13"/>
  <c r="D417" i="13"/>
  <c r="Q416" i="13"/>
  <c r="P416" i="13"/>
  <c r="O416" i="13"/>
  <c r="N416" i="13"/>
  <c r="M416" i="13"/>
  <c r="L416" i="13"/>
  <c r="K416" i="13"/>
  <c r="S416" i="13" s="1"/>
  <c r="J416" i="13"/>
  <c r="I416" i="13"/>
  <c r="H416" i="13"/>
  <c r="R416" i="13" s="1"/>
  <c r="F416" i="13"/>
  <c r="G416" i="13" s="1"/>
  <c r="E416" i="13"/>
  <c r="D416" i="13"/>
  <c r="Q415" i="13"/>
  <c r="P415" i="13"/>
  <c r="O415" i="13"/>
  <c r="N415" i="13"/>
  <c r="M415" i="13"/>
  <c r="L415" i="13"/>
  <c r="K415" i="13"/>
  <c r="J415" i="13"/>
  <c r="I415" i="13"/>
  <c r="H415" i="13"/>
  <c r="R415" i="13" s="1"/>
  <c r="F415" i="13"/>
  <c r="G415" i="13" s="1"/>
  <c r="E415" i="13"/>
  <c r="D415" i="13"/>
  <c r="Q414" i="13"/>
  <c r="P414" i="13"/>
  <c r="O414" i="13"/>
  <c r="N414" i="13"/>
  <c r="M414" i="13"/>
  <c r="L414" i="13"/>
  <c r="K414" i="13"/>
  <c r="J414" i="13"/>
  <c r="I414" i="13"/>
  <c r="H414" i="13"/>
  <c r="F414" i="13"/>
  <c r="G414" i="13" s="1"/>
  <c r="E414" i="13"/>
  <c r="D414" i="13"/>
  <c r="Q413" i="13"/>
  <c r="P413" i="13"/>
  <c r="O413" i="13"/>
  <c r="N413" i="13"/>
  <c r="M413" i="13"/>
  <c r="L413" i="13"/>
  <c r="K413" i="13"/>
  <c r="S413" i="13" s="1"/>
  <c r="J413" i="13"/>
  <c r="I413" i="13"/>
  <c r="H413" i="13"/>
  <c r="F413" i="13"/>
  <c r="G413" i="13" s="1"/>
  <c r="E413" i="13"/>
  <c r="D413" i="13"/>
  <c r="Q412" i="13"/>
  <c r="P412" i="13"/>
  <c r="O412" i="13"/>
  <c r="N412" i="13"/>
  <c r="M412" i="13"/>
  <c r="L412" i="13"/>
  <c r="K412" i="13"/>
  <c r="S412" i="13" s="1"/>
  <c r="J412" i="13"/>
  <c r="I412" i="13"/>
  <c r="H412" i="13"/>
  <c r="F412" i="13"/>
  <c r="G412" i="13" s="1"/>
  <c r="E412" i="13"/>
  <c r="D412" i="13"/>
  <c r="Q411" i="13"/>
  <c r="P411" i="13"/>
  <c r="O411" i="13"/>
  <c r="N411" i="13"/>
  <c r="M411" i="13"/>
  <c r="L411" i="13"/>
  <c r="K411" i="13"/>
  <c r="S411" i="13" s="1"/>
  <c r="J411" i="13"/>
  <c r="I411" i="13"/>
  <c r="H411" i="13"/>
  <c r="R411" i="13" s="1"/>
  <c r="F411" i="13"/>
  <c r="G411" i="13" s="1"/>
  <c r="E411" i="13"/>
  <c r="D411" i="13"/>
  <c r="Q410" i="13"/>
  <c r="P410" i="13"/>
  <c r="O410" i="13"/>
  <c r="N410" i="13"/>
  <c r="M410" i="13"/>
  <c r="L410" i="13"/>
  <c r="K410" i="13"/>
  <c r="J410" i="13"/>
  <c r="I410" i="13"/>
  <c r="H410" i="13"/>
  <c r="F410" i="13"/>
  <c r="G410" i="13" s="1"/>
  <c r="E410" i="13"/>
  <c r="D410" i="13"/>
  <c r="Q409" i="13"/>
  <c r="P409" i="13"/>
  <c r="O409" i="13"/>
  <c r="N409" i="13"/>
  <c r="M409" i="13"/>
  <c r="L409" i="13"/>
  <c r="K409" i="13"/>
  <c r="S409" i="13" s="1"/>
  <c r="J409" i="13"/>
  <c r="I409" i="13"/>
  <c r="H409" i="13"/>
  <c r="F409" i="13"/>
  <c r="G409" i="13" s="1"/>
  <c r="E409" i="13"/>
  <c r="D409" i="13"/>
  <c r="Q408" i="13"/>
  <c r="P408" i="13"/>
  <c r="O408" i="13"/>
  <c r="N408" i="13"/>
  <c r="M408" i="13"/>
  <c r="L408" i="13"/>
  <c r="K408" i="13"/>
  <c r="J408" i="13"/>
  <c r="I408" i="13"/>
  <c r="H408" i="13"/>
  <c r="R408" i="13" s="1"/>
  <c r="F408" i="13"/>
  <c r="G408" i="13" s="1"/>
  <c r="E408" i="13"/>
  <c r="D408" i="13"/>
  <c r="Q407" i="13"/>
  <c r="P407" i="13"/>
  <c r="O407" i="13"/>
  <c r="N407" i="13"/>
  <c r="M407" i="13"/>
  <c r="L407" i="13"/>
  <c r="K407" i="13"/>
  <c r="S407" i="13" s="1"/>
  <c r="J407" i="13"/>
  <c r="I407" i="13"/>
  <c r="H407" i="13"/>
  <c r="F407" i="13"/>
  <c r="G407" i="13" s="1"/>
  <c r="E407" i="13"/>
  <c r="D407" i="13"/>
  <c r="Q406" i="13"/>
  <c r="P406" i="13"/>
  <c r="O406" i="13"/>
  <c r="N406" i="13"/>
  <c r="M406" i="13"/>
  <c r="L406" i="13"/>
  <c r="K406" i="13"/>
  <c r="J406" i="13"/>
  <c r="I406" i="13"/>
  <c r="H406" i="13"/>
  <c r="R406" i="13" s="1"/>
  <c r="F406" i="13"/>
  <c r="G406" i="13" s="1"/>
  <c r="E406" i="13"/>
  <c r="D406" i="13"/>
  <c r="Q405" i="13"/>
  <c r="P405" i="13"/>
  <c r="O405" i="13"/>
  <c r="N405" i="13"/>
  <c r="M405" i="13"/>
  <c r="L405" i="13"/>
  <c r="K405" i="13"/>
  <c r="S405" i="13" s="1"/>
  <c r="J405" i="13"/>
  <c r="I405" i="13"/>
  <c r="H405" i="13"/>
  <c r="F405" i="13"/>
  <c r="G405" i="13" s="1"/>
  <c r="E405" i="13"/>
  <c r="D405" i="13"/>
  <c r="Q404" i="13"/>
  <c r="P404" i="13"/>
  <c r="O404" i="13"/>
  <c r="N404" i="13"/>
  <c r="M404" i="13"/>
  <c r="L404" i="13"/>
  <c r="K404" i="13"/>
  <c r="J404" i="13"/>
  <c r="I404" i="13"/>
  <c r="S404" i="13" s="1"/>
  <c r="H404" i="13"/>
  <c r="R404" i="13" s="1"/>
  <c r="G404" i="13"/>
  <c r="F404" i="13"/>
  <c r="E404" i="13"/>
  <c r="D404" i="13"/>
  <c r="Q403" i="13"/>
  <c r="P403" i="13"/>
  <c r="O403" i="13"/>
  <c r="N403" i="13"/>
  <c r="M403" i="13"/>
  <c r="L403" i="13"/>
  <c r="K403" i="13"/>
  <c r="J403" i="13"/>
  <c r="I403" i="13"/>
  <c r="H403" i="13"/>
  <c r="F403" i="13"/>
  <c r="G403" i="13" s="1"/>
  <c r="E403" i="13"/>
  <c r="D403" i="13"/>
  <c r="Q402" i="13"/>
  <c r="P402" i="13"/>
  <c r="O402" i="13"/>
  <c r="N402" i="13"/>
  <c r="M402" i="13"/>
  <c r="L402" i="13"/>
  <c r="K402" i="13"/>
  <c r="J402" i="13"/>
  <c r="I402" i="13"/>
  <c r="S402" i="13" s="1"/>
  <c r="H402" i="13"/>
  <c r="R402" i="13" s="1"/>
  <c r="G402" i="13"/>
  <c r="F402" i="13"/>
  <c r="E402" i="13"/>
  <c r="D402" i="13"/>
  <c r="Q401" i="13"/>
  <c r="P401" i="13"/>
  <c r="O401" i="13"/>
  <c r="N401" i="13"/>
  <c r="M401" i="13"/>
  <c r="L401" i="13"/>
  <c r="K401" i="13"/>
  <c r="J401" i="13"/>
  <c r="I401" i="13"/>
  <c r="H401" i="13"/>
  <c r="F401" i="13"/>
  <c r="G401" i="13" s="1"/>
  <c r="E401" i="13"/>
  <c r="D401" i="13"/>
  <c r="Q400" i="13"/>
  <c r="P400" i="13"/>
  <c r="O400" i="13"/>
  <c r="N400" i="13"/>
  <c r="M400" i="13"/>
  <c r="L400" i="13"/>
  <c r="K400" i="13"/>
  <c r="J400" i="13"/>
  <c r="I400" i="13"/>
  <c r="S400" i="13" s="1"/>
  <c r="H400" i="13"/>
  <c r="R400" i="13" s="1"/>
  <c r="G400" i="13"/>
  <c r="F400" i="13"/>
  <c r="E400" i="13"/>
  <c r="D400" i="13"/>
  <c r="Q399" i="13"/>
  <c r="P399" i="13"/>
  <c r="O399" i="13"/>
  <c r="N399" i="13"/>
  <c r="M399" i="13"/>
  <c r="L399" i="13"/>
  <c r="K399" i="13"/>
  <c r="J399" i="13"/>
  <c r="I399" i="13"/>
  <c r="S399" i="13" s="1"/>
  <c r="H399" i="13"/>
  <c r="F399" i="13"/>
  <c r="G399" i="13" s="1"/>
  <c r="E399" i="13"/>
  <c r="D399" i="13"/>
  <c r="Q398" i="13"/>
  <c r="P398" i="13"/>
  <c r="O398" i="13"/>
  <c r="N398" i="13"/>
  <c r="M398" i="13"/>
  <c r="L398" i="13"/>
  <c r="K398" i="13"/>
  <c r="J398" i="13"/>
  <c r="I398" i="13"/>
  <c r="S398" i="13" s="1"/>
  <c r="H398" i="13"/>
  <c r="R398" i="13" s="1"/>
  <c r="F398" i="13"/>
  <c r="G398" i="13" s="1"/>
  <c r="E398" i="13"/>
  <c r="D398" i="13"/>
  <c r="Q397" i="13"/>
  <c r="P397" i="13"/>
  <c r="O397" i="13"/>
  <c r="N397" i="13"/>
  <c r="M397" i="13"/>
  <c r="L397" i="13"/>
  <c r="K397" i="13"/>
  <c r="J397" i="13"/>
  <c r="I397" i="13"/>
  <c r="S397" i="13" s="1"/>
  <c r="H397" i="13"/>
  <c r="F397" i="13"/>
  <c r="G397" i="13" s="1"/>
  <c r="E397" i="13"/>
  <c r="D397" i="13"/>
  <c r="Q396" i="13"/>
  <c r="P396" i="13"/>
  <c r="O396" i="13"/>
  <c r="N396" i="13"/>
  <c r="M396" i="13"/>
  <c r="L396" i="13"/>
  <c r="K396" i="13"/>
  <c r="J396" i="13"/>
  <c r="I396" i="13"/>
  <c r="S396" i="13" s="1"/>
  <c r="H396" i="13"/>
  <c r="R396" i="13" s="1"/>
  <c r="F396" i="13"/>
  <c r="G396" i="13" s="1"/>
  <c r="E396" i="13"/>
  <c r="D396" i="13"/>
  <c r="Q395" i="13"/>
  <c r="P395" i="13"/>
  <c r="O395" i="13"/>
  <c r="N395" i="13"/>
  <c r="M395" i="13"/>
  <c r="L395" i="13"/>
  <c r="K395" i="13"/>
  <c r="J395" i="13"/>
  <c r="I395" i="13"/>
  <c r="S395" i="13" s="1"/>
  <c r="H395" i="13"/>
  <c r="F395" i="13"/>
  <c r="G395" i="13" s="1"/>
  <c r="E395" i="13"/>
  <c r="D395" i="13"/>
  <c r="Q394" i="13"/>
  <c r="P394" i="13"/>
  <c r="O394" i="13"/>
  <c r="N394" i="13"/>
  <c r="M394" i="13"/>
  <c r="L394" i="13"/>
  <c r="K394" i="13"/>
  <c r="J394" i="13"/>
  <c r="I394" i="13"/>
  <c r="H394" i="13"/>
  <c r="R394" i="13" s="1"/>
  <c r="F394" i="13"/>
  <c r="G394" i="13" s="1"/>
  <c r="E394" i="13"/>
  <c r="D394" i="13"/>
  <c r="Q393" i="13"/>
  <c r="P393" i="13"/>
  <c r="O393" i="13"/>
  <c r="N393" i="13"/>
  <c r="M393" i="13"/>
  <c r="L393" i="13"/>
  <c r="K393" i="13"/>
  <c r="J393" i="13"/>
  <c r="I393" i="13"/>
  <c r="S393" i="13" s="1"/>
  <c r="H393" i="13"/>
  <c r="F393" i="13"/>
  <c r="G393" i="13" s="1"/>
  <c r="E393" i="13"/>
  <c r="D393" i="13"/>
  <c r="Q392" i="13"/>
  <c r="P392" i="13"/>
  <c r="O392" i="13"/>
  <c r="N392" i="13"/>
  <c r="M392" i="13"/>
  <c r="L392" i="13"/>
  <c r="K392" i="13"/>
  <c r="J392" i="13"/>
  <c r="I392" i="13"/>
  <c r="H392" i="13"/>
  <c r="R392" i="13" s="1"/>
  <c r="F392" i="13"/>
  <c r="G392" i="13" s="1"/>
  <c r="E392" i="13"/>
  <c r="D392" i="13"/>
  <c r="Q391" i="13"/>
  <c r="P391" i="13"/>
  <c r="O391" i="13"/>
  <c r="N391" i="13"/>
  <c r="M391" i="13"/>
  <c r="L391" i="13"/>
  <c r="K391" i="13"/>
  <c r="J391" i="13"/>
  <c r="I391" i="13"/>
  <c r="S391" i="13" s="1"/>
  <c r="H391" i="13"/>
  <c r="F391" i="13"/>
  <c r="G391" i="13" s="1"/>
  <c r="E391" i="13"/>
  <c r="D391" i="13"/>
  <c r="Q390" i="13"/>
  <c r="P390" i="13"/>
  <c r="O390" i="13"/>
  <c r="N390" i="13"/>
  <c r="M390" i="13"/>
  <c r="L390" i="13"/>
  <c r="K390" i="13"/>
  <c r="J390" i="13"/>
  <c r="I390" i="13"/>
  <c r="H390" i="13"/>
  <c r="R390" i="13" s="1"/>
  <c r="G390" i="13"/>
  <c r="F390" i="13"/>
  <c r="E390" i="13"/>
  <c r="D390" i="13"/>
  <c r="Q389" i="13"/>
  <c r="P389" i="13"/>
  <c r="O389" i="13"/>
  <c r="N389" i="13"/>
  <c r="M389" i="13"/>
  <c r="L389" i="13"/>
  <c r="K389" i="13"/>
  <c r="J389" i="13"/>
  <c r="I389" i="13"/>
  <c r="S389" i="13" s="1"/>
  <c r="H389" i="13"/>
  <c r="F389" i="13"/>
  <c r="G389" i="13" s="1"/>
  <c r="E389" i="13"/>
  <c r="D389" i="13"/>
  <c r="Q388" i="13"/>
  <c r="P388" i="13"/>
  <c r="O388" i="13"/>
  <c r="N388" i="13"/>
  <c r="M388" i="13"/>
  <c r="L388" i="13"/>
  <c r="K388" i="13"/>
  <c r="J388" i="13"/>
  <c r="I388" i="13"/>
  <c r="H388" i="13"/>
  <c r="R388" i="13" s="1"/>
  <c r="G388" i="13"/>
  <c r="F388" i="13"/>
  <c r="E388" i="13"/>
  <c r="D388" i="13"/>
  <c r="Q387" i="13"/>
  <c r="P387" i="13"/>
  <c r="O387" i="13"/>
  <c r="N387" i="13"/>
  <c r="M387" i="13"/>
  <c r="L387" i="13"/>
  <c r="K387" i="13"/>
  <c r="J387" i="13"/>
  <c r="I387" i="13"/>
  <c r="S387" i="13" s="1"/>
  <c r="H387" i="13"/>
  <c r="F387" i="13"/>
  <c r="G387" i="13" s="1"/>
  <c r="E387" i="13"/>
  <c r="D387" i="13"/>
  <c r="Q386" i="13"/>
  <c r="P386" i="13"/>
  <c r="O386" i="13"/>
  <c r="N386" i="13"/>
  <c r="M386" i="13"/>
  <c r="L386" i="13"/>
  <c r="K386" i="13"/>
  <c r="J386" i="13"/>
  <c r="I386" i="13"/>
  <c r="H386" i="13"/>
  <c r="R386" i="13" s="1"/>
  <c r="G386" i="13"/>
  <c r="F386" i="13"/>
  <c r="E386" i="13"/>
  <c r="D386" i="13"/>
  <c r="Q385" i="13"/>
  <c r="P385" i="13"/>
  <c r="O385" i="13"/>
  <c r="N385" i="13"/>
  <c r="M385" i="13"/>
  <c r="L385" i="13"/>
  <c r="K385" i="13"/>
  <c r="J385" i="13"/>
  <c r="I385" i="13"/>
  <c r="S385" i="13" s="1"/>
  <c r="H385" i="13"/>
  <c r="F385" i="13"/>
  <c r="G385" i="13" s="1"/>
  <c r="E385" i="13"/>
  <c r="D385" i="13"/>
  <c r="Q384" i="13"/>
  <c r="P384" i="13"/>
  <c r="O384" i="13"/>
  <c r="N384" i="13"/>
  <c r="M384" i="13"/>
  <c r="L384" i="13"/>
  <c r="K384" i="13"/>
  <c r="J384" i="13"/>
  <c r="I384" i="13"/>
  <c r="H384" i="13"/>
  <c r="R384" i="13" s="1"/>
  <c r="G384" i="13"/>
  <c r="F384" i="13"/>
  <c r="E384" i="13"/>
  <c r="D384" i="13"/>
  <c r="Q383" i="13"/>
  <c r="P383" i="13"/>
  <c r="O383" i="13"/>
  <c r="N383" i="13"/>
  <c r="M383" i="13"/>
  <c r="L383" i="13"/>
  <c r="K383" i="13"/>
  <c r="J383" i="13"/>
  <c r="I383" i="13"/>
  <c r="S383" i="13" s="1"/>
  <c r="H383" i="13"/>
  <c r="F383" i="13"/>
  <c r="G383" i="13" s="1"/>
  <c r="E383" i="13"/>
  <c r="D383" i="13"/>
  <c r="Q382" i="13"/>
  <c r="P382" i="13"/>
  <c r="O382" i="13"/>
  <c r="N382" i="13"/>
  <c r="M382" i="13"/>
  <c r="L382" i="13"/>
  <c r="K382" i="13"/>
  <c r="J382" i="13"/>
  <c r="I382" i="13"/>
  <c r="S382" i="13" s="1"/>
  <c r="H382" i="13"/>
  <c r="R382" i="13" s="1"/>
  <c r="G382" i="13"/>
  <c r="F382" i="13"/>
  <c r="E382" i="13"/>
  <c r="D382" i="13"/>
  <c r="Q381" i="13"/>
  <c r="P381" i="13"/>
  <c r="O381" i="13"/>
  <c r="N381" i="13"/>
  <c r="M381" i="13"/>
  <c r="L381" i="13"/>
  <c r="K381" i="13"/>
  <c r="J381" i="13"/>
  <c r="I381" i="13"/>
  <c r="S381" i="13" s="1"/>
  <c r="H381" i="13"/>
  <c r="F381" i="13"/>
  <c r="G381" i="13" s="1"/>
  <c r="E381" i="13"/>
  <c r="D381" i="13"/>
  <c r="Q380" i="13"/>
  <c r="P380" i="13"/>
  <c r="O380" i="13"/>
  <c r="N380" i="13"/>
  <c r="M380" i="13"/>
  <c r="L380" i="13"/>
  <c r="K380" i="13"/>
  <c r="J380" i="13"/>
  <c r="I380" i="13"/>
  <c r="S380" i="13" s="1"/>
  <c r="H380" i="13"/>
  <c r="R380" i="13" s="1"/>
  <c r="G380" i="13"/>
  <c r="F380" i="13"/>
  <c r="E380" i="13"/>
  <c r="D380" i="13"/>
  <c r="Q374" i="13"/>
  <c r="P374" i="13"/>
  <c r="O374" i="13"/>
  <c r="N374" i="13"/>
  <c r="M374" i="13"/>
  <c r="L374" i="13"/>
  <c r="K374" i="13"/>
  <c r="S374" i="13" s="1"/>
  <c r="J374" i="13"/>
  <c r="I374" i="13"/>
  <c r="H374" i="13"/>
  <c r="F374" i="13"/>
  <c r="G374" i="13" s="1"/>
  <c r="E374" i="13"/>
  <c r="D374" i="13"/>
  <c r="Q373" i="13"/>
  <c r="P373" i="13"/>
  <c r="O373" i="13"/>
  <c r="N373" i="13"/>
  <c r="M373" i="13"/>
  <c r="L373" i="13"/>
  <c r="K373" i="13"/>
  <c r="S373" i="13" s="1"/>
  <c r="J373" i="13"/>
  <c r="I373" i="13"/>
  <c r="H373" i="13"/>
  <c r="R373" i="13" s="1"/>
  <c r="F373" i="13"/>
  <c r="G373" i="13" s="1"/>
  <c r="E373" i="13"/>
  <c r="D373" i="13"/>
  <c r="Q372" i="13"/>
  <c r="P372" i="13"/>
  <c r="O372" i="13"/>
  <c r="N372" i="13"/>
  <c r="M372" i="13"/>
  <c r="L372" i="13"/>
  <c r="K372" i="13"/>
  <c r="J372" i="13"/>
  <c r="I372" i="13"/>
  <c r="H372" i="13"/>
  <c r="R372" i="13" s="1"/>
  <c r="F372" i="13"/>
  <c r="G372" i="13" s="1"/>
  <c r="E372" i="13"/>
  <c r="D372" i="13"/>
  <c r="Q371" i="13"/>
  <c r="P371" i="13"/>
  <c r="O371" i="13"/>
  <c r="N371" i="13"/>
  <c r="M371" i="13"/>
  <c r="L371" i="13"/>
  <c r="K371" i="13"/>
  <c r="J371" i="13"/>
  <c r="I371" i="13"/>
  <c r="H371" i="13"/>
  <c r="R371" i="13" s="1"/>
  <c r="F371" i="13"/>
  <c r="G371" i="13" s="1"/>
  <c r="E371" i="13"/>
  <c r="D371" i="13"/>
  <c r="Q370" i="13"/>
  <c r="P370" i="13"/>
  <c r="O370" i="13"/>
  <c r="N370" i="13"/>
  <c r="M370" i="13"/>
  <c r="L370" i="13"/>
  <c r="K370" i="13"/>
  <c r="J370" i="13"/>
  <c r="I370" i="13"/>
  <c r="H370" i="13"/>
  <c r="F370" i="13"/>
  <c r="G370" i="13" s="1"/>
  <c r="E370" i="13"/>
  <c r="D370" i="13"/>
  <c r="Q369" i="13"/>
  <c r="P369" i="13"/>
  <c r="O369" i="13"/>
  <c r="N369" i="13"/>
  <c r="M369" i="13"/>
  <c r="L369" i="13"/>
  <c r="K369" i="13"/>
  <c r="S369" i="13" s="1"/>
  <c r="J369" i="13"/>
  <c r="I369" i="13"/>
  <c r="H369" i="13"/>
  <c r="R369" i="13" s="1"/>
  <c r="F369" i="13"/>
  <c r="G369" i="13" s="1"/>
  <c r="E369" i="13"/>
  <c r="D369" i="13"/>
  <c r="Q368" i="13"/>
  <c r="P368" i="13"/>
  <c r="O368" i="13"/>
  <c r="N368" i="13"/>
  <c r="M368" i="13"/>
  <c r="L368" i="13"/>
  <c r="K368" i="13"/>
  <c r="S368" i="13" s="1"/>
  <c r="J368" i="13"/>
  <c r="I368" i="13"/>
  <c r="H368" i="13"/>
  <c r="R368" i="13" s="1"/>
  <c r="F368" i="13"/>
  <c r="G368" i="13" s="1"/>
  <c r="E368" i="13"/>
  <c r="D368" i="13"/>
  <c r="Q367" i="13"/>
  <c r="P367" i="13"/>
  <c r="O367" i="13"/>
  <c r="N367" i="13"/>
  <c r="M367" i="13"/>
  <c r="L367" i="13"/>
  <c r="K367" i="13"/>
  <c r="J367" i="13"/>
  <c r="I367" i="13"/>
  <c r="H367" i="13"/>
  <c r="R367" i="13" s="1"/>
  <c r="F367" i="13"/>
  <c r="G367" i="13" s="1"/>
  <c r="E367" i="13"/>
  <c r="D367" i="13"/>
  <c r="Q366" i="13"/>
  <c r="P366" i="13"/>
  <c r="O366" i="13"/>
  <c r="N366" i="13"/>
  <c r="M366" i="13"/>
  <c r="L366" i="13"/>
  <c r="K366" i="13"/>
  <c r="J366" i="13"/>
  <c r="I366" i="13"/>
  <c r="H366" i="13"/>
  <c r="F366" i="13"/>
  <c r="G366" i="13" s="1"/>
  <c r="E366" i="13"/>
  <c r="D366" i="13"/>
  <c r="Q365" i="13"/>
  <c r="P365" i="13"/>
  <c r="O365" i="13"/>
  <c r="N365" i="13"/>
  <c r="M365" i="13"/>
  <c r="L365" i="13"/>
  <c r="K365" i="13"/>
  <c r="S365" i="13" s="1"/>
  <c r="J365" i="13"/>
  <c r="I365" i="13"/>
  <c r="H365" i="13"/>
  <c r="R365" i="13" s="1"/>
  <c r="F365" i="13"/>
  <c r="G365" i="13" s="1"/>
  <c r="E365" i="13"/>
  <c r="D365" i="13"/>
  <c r="Q364" i="13"/>
  <c r="P364" i="13"/>
  <c r="O364" i="13"/>
  <c r="N364" i="13"/>
  <c r="M364" i="13"/>
  <c r="L364" i="13"/>
  <c r="K364" i="13"/>
  <c r="J364" i="13"/>
  <c r="I364" i="13"/>
  <c r="H364" i="13"/>
  <c r="R364" i="13" s="1"/>
  <c r="F364" i="13"/>
  <c r="G364" i="13" s="1"/>
  <c r="E364" i="13"/>
  <c r="D364" i="13"/>
  <c r="Q362" i="13"/>
  <c r="P362" i="13"/>
  <c r="O362" i="13"/>
  <c r="N362" i="13"/>
  <c r="M362" i="13"/>
  <c r="L362" i="13"/>
  <c r="K362" i="13"/>
  <c r="J362" i="13"/>
  <c r="I362" i="13"/>
  <c r="S362" i="13" s="1"/>
  <c r="H362" i="13"/>
  <c r="R362" i="13" s="1"/>
  <c r="F362" i="13"/>
  <c r="G362" i="13" s="1"/>
  <c r="E362" i="13"/>
  <c r="D362" i="13"/>
  <c r="Q361" i="13"/>
  <c r="P361" i="13"/>
  <c r="O361" i="13"/>
  <c r="N361" i="13"/>
  <c r="M361" i="13"/>
  <c r="L361" i="13"/>
  <c r="K361" i="13"/>
  <c r="J361" i="13"/>
  <c r="I361" i="13"/>
  <c r="S361" i="13" s="1"/>
  <c r="H361" i="13"/>
  <c r="F361" i="13"/>
  <c r="G361" i="13" s="1"/>
  <c r="E361" i="13"/>
  <c r="D361" i="13"/>
  <c r="Q360" i="13"/>
  <c r="P360" i="13"/>
  <c r="O360" i="13"/>
  <c r="N360" i="13"/>
  <c r="M360" i="13"/>
  <c r="L360" i="13"/>
  <c r="K360" i="13"/>
  <c r="J360" i="13"/>
  <c r="I360" i="13"/>
  <c r="H360" i="13"/>
  <c r="F360" i="13"/>
  <c r="G360" i="13" s="1"/>
  <c r="E360" i="13"/>
  <c r="D360" i="13"/>
  <c r="Q359" i="13"/>
  <c r="P359" i="13"/>
  <c r="O359" i="13"/>
  <c r="N359" i="13"/>
  <c r="M359" i="13"/>
  <c r="L359" i="13"/>
  <c r="K359" i="13"/>
  <c r="J359" i="13"/>
  <c r="I359" i="13"/>
  <c r="H359" i="13"/>
  <c r="R359" i="13" s="1"/>
  <c r="F359" i="13"/>
  <c r="G359" i="13" s="1"/>
  <c r="E359" i="13"/>
  <c r="D359" i="13"/>
  <c r="Q357" i="13"/>
  <c r="P357" i="13"/>
  <c r="O357" i="13"/>
  <c r="N357" i="13"/>
  <c r="M357" i="13"/>
  <c r="L357" i="13"/>
  <c r="K357" i="13"/>
  <c r="J357" i="13"/>
  <c r="I357" i="13"/>
  <c r="H357" i="13"/>
  <c r="R357" i="13" s="1"/>
  <c r="F357" i="13"/>
  <c r="G357" i="13" s="1"/>
  <c r="E357" i="13"/>
  <c r="D357" i="13"/>
  <c r="Q356" i="13"/>
  <c r="P356" i="13"/>
  <c r="O356" i="13"/>
  <c r="N356" i="13"/>
  <c r="M356" i="13"/>
  <c r="L356" i="13"/>
  <c r="K356" i="13"/>
  <c r="J356" i="13"/>
  <c r="I356" i="13"/>
  <c r="H356" i="13"/>
  <c r="F356" i="13"/>
  <c r="G356" i="13" s="1"/>
  <c r="E356" i="13"/>
  <c r="D356" i="13"/>
  <c r="Q355" i="13"/>
  <c r="P355" i="13"/>
  <c r="O355" i="13"/>
  <c r="N355" i="13"/>
  <c r="M355" i="13"/>
  <c r="L355" i="13"/>
  <c r="K355" i="13"/>
  <c r="S355" i="13" s="1"/>
  <c r="J355" i="13"/>
  <c r="I355" i="13"/>
  <c r="H355" i="13"/>
  <c r="R355" i="13" s="1"/>
  <c r="F355" i="13"/>
  <c r="G355" i="13" s="1"/>
  <c r="E355" i="13"/>
  <c r="D355" i="13"/>
  <c r="Q354" i="13"/>
  <c r="P354" i="13"/>
  <c r="O354" i="13"/>
  <c r="N354" i="13"/>
  <c r="M354" i="13"/>
  <c r="L354" i="13"/>
  <c r="K354" i="13"/>
  <c r="J354" i="13"/>
  <c r="I354" i="13"/>
  <c r="H354" i="13"/>
  <c r="R354" i="13" s="1"/>
  <c r="F354" i="13"/>
  <c r="G354" i="13" s="1"/>
  <c r="E354" i="13"/>
  <c r="D354" i="13"/>
  <c r="Q353" i="13"/>
  <c r="P353" i="13"/>
  <c r="O353" i="13"/>
  <c r="N353" i="13"/>
  <c r="M353" i="13"/>
  <c r="L353" i="13"/>
  <c r="K353" i="13"/>
  <c r="J353" i="13"/>
  <c r="I353" i="13"/>
  <c r="H353" i="13"/>
  <c r="F353" i="13"/>
  <c r="G353" i="13" s="1"/>
  <c r="E353" i="13"/>
  <c r="D353" i="13"/>
  <c r="Q352" i="13"/>
  <c r="P352" i="13"/>
  <c r="O352" i="13"/>
  <c r="N352" i="13"/>
  <c r="M352" i="13"/>
  <c r="L352" i="13"/>
  <c r="K352" i="13"/>
  <c r="S352" i="13" s="1"/>
  <c r="J352" i="13"/>
  <c r="I352" i="13"/>
  <c r="H352" i="13"/>
  <c r="F352" i="13"/>
  <c r="G352" i="13" s="1"/>
  <c r="E352" i="13"/>
  <c r="D352" i="13"/>
  <c r="Q351" i="13"/>
  <c r="P351" i="13"/>
  <c r="O351" i="13"/>
  <c r="N351" i="13"/>
  <c r="M351" i="13"/>
  <c r="L351" i="13"/>
  <c r="K351" i="13"/>
  <c r="S351" i="13" s="1"/>
  <c r="J351" i="13"/>
  <c r="I351" i="13"/>
  <c r="H351" i="13"/>
  <c r="R351" i="13" s="1"/>
  <c r="F351" i="13"/>
  <c r="G351" i="13" s="1"/>
  <c r="E351" i="13"/>
  <c r="D351" i="13"/>
  <c r="Q350" i="13"/>
  <c r="P350" i="13"/>
  <c r="O350" i="13"/>
  <c r="N350" i="13"/>
  <c r="M350" i="13"/>
  <c r="L350" i="13"/>
  <c r="K350" i="13"/>
  <c r="J350" i="13"/>
  <c r="I350" i="13"/>
  <c r="H350" i="13"/>
  <c r="R350" i="13" s="1"/>
  <c r="F350" i="13"/>
  <c r="G350" i="13" s="1"/>
  <c r="E350" i="13"/>
  <c r="D350" i="13"/>
  <c r="Q349" i="13"/>
  <c r="P349" i="13"/>
  <c r="O349" i="13"/>
  <c r="N349" i="13"/>
  <c r="M349" i="13"/>
  <c r="L349" i="13"/>
  <c r="K349" i="13"/>
  <c r="J349" i="13"/>
  <c r="I349" i="13"/>
  <c r="H349" i="13"/>
  <c r="R349" i="13" s="1"/>
  <c r="F349" i="13"/>
  <c r="G349" i="13" s="1"/>
  <c r="E349" i="13"/>
  <c r="D349" i="13"/>
  <c r="Q348" i="13"/>
  <c r="P348" i="13"/>
  <c r="O348" i="13"/>
  <c r="N348" i="13"/>
  <c r="M348" i="13"/>
  <c r="L348" i="13"/>
  <c r="K348" i="13"/>
  <c r="J348" i="13"/>
  <c r="I348" i="13"/>
  <c r="H348" i="13"/>
  <c r="F348" i="13"/>
  <c r="G348" i="13" s="1"/>
  <c r="E348" i="13"/>
  <c r="D348" i="13"/>
  <c r="Q347" i="13"/>
  <c r="P347" i="13"/>
  <c r="O347" i="13"/>
  <c r="N347" i="13"/>
  <c r="M347" i="13"/>
  <c r="L347" i="13"/>
  <c r="K347" i="13"/>
  <c r="S347" i="13" s="1"/>
  <c r="J347" i="13"/>
  <c r="I347" i="13"/>
  <c r="H347" i="13"/>
  <c r="R347" i="13" s="1"/>
  <c r="F347" i="13"/>
  <c r="G347" i="13" s="1"/>
  <c r="E347" i="13"/>
  <c r="D347" i="13"/>
  <c r="Q345" i="13"/>
  <c r="P345" i="13"/>
  <c r="O345" i="13"/>
  <c r="N345" i="13"/>
  <c r="M345" i="13"/>
  <c r="L345" i="13"/>
  <c r="K345" i="13"/>
  <c r="J345" i="13"/>
  <c r="I345" i="13"/>
  <c r="S345" i="13" s="1"/>
  <c r="H345" i="13"/>
  <c r="R345" i="13" s="1"/>
  <c r="F345" i="13"/>
  <c r="G345" i="13" s="1"/>
  <c r="E345" i="13"/>
  <c r="D345" i="13"/>
  <c r="Q344" i="13"/>
  <c r="P344" i="13"/>
  <c r="O344" i="13"/>
  <c r="N344" i="13"/>
  <c r="M344" i="13"/>
  <c r="L344" i="13"/>
  <c r="K344" i="13"/>
  <c r="J344" i="13"/>
  <c r="I344" i="13"/>
  <c r="H344" i="13"/>
  <c r="F344" i="13"/>
  <c r="G344" i="13" s="1"/>
  <c r="E344" i="13"/>
  <c r="D344" i="13"/>
  <c r="Q343" i="13"/>
  <c r="P343" i="13"/>
  <c r="O343" i="13"/>
  <c r="N343" i="13"/>
  <c r="M343" i="13"/>
  <c r="L343" i="13"/>
  <c r="K343" i="13"/>
  <c r="J343" i="13"/>
  <c r="I343" i="13"/>
  <c r="S343" i="13" s="1"/>
  <c r="H343" i="13"/>
  <c r="R343" i="13" s="1"/>
  <c r="G343" i="13"/>
  <c r="F343" i="13"/>
  <c r="E343" i="13"/>
  <c r="D343" i="13"/>
  <c r="Q341" i="13"/>
  <c r="P341" i="13"/>
  <c r="O341" i="13"/>
  <c r="N341" i="13"/>
  <c r="M341" i="13"/>
  <c r="L341" i="13"/>
  <c r="K341" i="13"/>
  <c r="S341" i="13" s="1"/>
  <c r="J341" i="13"/>
  <c r="I341" i="13"/>
  <c r="H341" i="13"/>
  <c r="F341" i="13"/>
  <c r="G341" i="13" s="1"/>
  <c r="E341" i="13"/>
  <c r="D341" i="13"/>
  <c r="Q340" i="13"/>
  <c r="P340" i="13"/>
  <c r="O340" i="13"/>
  <c r="N340" i="13"/>
  <c r="M340" i="13"/>
  <c r="L340" i="13"/>
  <c r="K340" i="13"/>
  <c r="S340" i="13" s="1"/>
  <c r="J340" i="13"/>
  <c r="I340" i="13"/>
  <c r="H340" i="13"/>
  <c r="R340" i="13" s="1"/>
  <c r="F340" i="13"/>
  <c r="G340" i="13" s="1"/>
  <c r="E340" i="13"/>
  <c r="D340" i="13"/>
  <c r="Q338" i="13"/>
  <c r="P338" i="13"/>
  <c r="O338" i="13"/>
  <c r="N338" i="13"/>
  <c r="M338" i="13"/>
  <c r="L338" i="13"/>
  <c r="K338" i="13"/>
  <c r="J338" i="13"/>
  <c r="I338" i="13"/>
  <c r="S338" i="13" s="1"/>
  <c r="H338" i="13"/>
  <c r="R338" i="13" s="1"/>
  <c r="F338" i="13"/>
  <c r="G338" i="13" s="1"/>
  <c r="E338" i="13"/>
  <c r="D338" i="13"/>
  <c r="Q337" i="13"/>
  <c r="P337" i="13"/>
  <c r="O337" i="13"/>
  <c r="N337" i="13"/>
  <c r="M337" i="13"/>
  <c r="L337" i="13"/>
  <c r="K337" i="13"/>
  <c r="J337" i="13"/>
  <c r="I337" i="13"/>
  <c r="H337" i="13"/>
  <c r="F337" i="13"/>
  <c r="G337" i="13" s="1"/>
  <c r="E337" i="13"/>
  <c r="D337" i="13"/>
  <c r="Q336" i="13"/>
  <c r="P336" i="13"/>
  <c r="O336" i="13"/>
  <c r="N336" i="13"/>
  <c r="M336" i="13"/>
  <c r="L336" i="13"/>
  <c r="K336" i="13"/>
  <c r="J336" i="13"/>
  <c r="I336" i="13"/>
  <c r="S336" i="13" s="1"/>
  <c r="H336" i="13"/>
  <c r="R336" i="13" s="1"/>
  <c r="G336" i="13"/>
  <c r="F336" i="13"/>
  <c r="E336" i="13"/>
  <c r="D336" i="13"/>
  <c r="Q334" i="13"/>
  <c r="P334" i="13"/>
  <c r="O334" i="13"/>
  <c r="N334" i="13"/>
  <c r="M334" i="13"/>
  <c r="L334" i="13"/>
  <c r="K334" i="13"/>
  <c r="J334" i="13"/>
  <c r="I334" i="13"/>
  <c r="H334" i="13"/>
  <c r="F334" i="13"/>
  <c r="G334" i="13" s="1"/>
  <c r="E334" i="13"/>
  <c r="D334" i="13"/>
  <c r="Q333" i="13"/>
  <c r="P333" i="13"/>
  <c r="O333" i="13"/>
  <c r="N333" i="13"/>
  <c r="M333" i="13"/>
  <c r="L333" i="13"/>
  <c r="K333" i="13"/>
  <c r="J333" i="13"/>
  <c r="I333" i="13"/>
  <c r="H333" i="13"/>
  <c r="R333" i="13" s="1"/>
  <c r="F333" i="13"/>
  <c r="G333" i="13" s="1"/>
  <c r="E333" i="13"/>
  <c r="D333" i="13"/>
  <c r="Q331" i="13"/>
  <c r="P331" i="13"/>
  <c r="O331" i="13"/>
  <c r="N331" i="13"/>
  <c r="M331" i="13"/>
  <c r="L331" i="13"/>
  <c r="K331" i="13"/>
  <c r="S331" i="13" s="1"/>
  <c r="J331" i="13"/>
  <c r="I331" i="13"/>
  <c r="H331" i="13"/>
  <c r="F331" i="13"/>
  <c r="G331" i="13" s="1"/>
  <c r="E331" i="13"/>
  <c r="D331" i="13"/>
  <c r="Q330" i="13"/>
  <c r="P330" i="13"/>
  <c r="O330" i="13"/>
  <c r="N330" i="13"/>
  <c r="M330" i="13"/>
  <c r="L330" i="13"/>
  <c r="K330" i="13"/>
  <c r="J330" i="13"/>
  <c r="I330" i="13"/>
  <c r="H330" i="13"/>
  <c r="F330" i="13"/>
  <c r="G330" i="13" s="1"/>
  <c r="E330" i="13"/>
  <c r="D330" i="13"/>
  <c r="Q329" i="13"/>
  <c r="P329" i="13"/>
  <c r="O329" i="13"/>
  <c r="N329" i="13"/>
  <c r="M329" i="13"/>
  <c r="L329" i="13"/>
  <c r="K329" i="13"/>
  <c r="S329" i="13" s="1"/>
  <c r="J329" i="13"/>
  <c r="R329" i="13" s="1"/>
  <c r="I329" i="13"/>
  <c r="H329" i="13"/>
  <c r="F329" i="13"/>
  <c r="G329" i="13" s="1"/>
  <c r="E329" i="13"/>
  <c r="D329" i="13"/>
  <c r="Q328" i="13"/>
  <c r="P328" i="13"/>
  <c r="O328" i="13"/>
  <c r="N328" i="13"/>
  <c r="M328" i="13"/>
  <c r="L328" i="13"/>
  <c r="K328" i="13"/>
  <c r="S328" i="13" s="1"/>
  <c r="J328" i="13"/>
  <c r="I328" i="13"/>
  <c r="H328" i="13"/>
  <c r="F328" i="13"/>
  <c r="G328" i="13" s="1"/>
  <c r="E328" i="13"/>
  <c r="D328" i="13"/>
  <c r="Q327" i="13"/>
  <c r="P327" i="13"/>
  <c r="O327" i="13"/>
  <c r="N327" i="13"/>
  <c r="M327" i="13"/>
  <c r="L327" i="13"/>
  <c r="K327" i="13"/>
  <c r="J327" i="13"/>
  <c r="I327" i="13"/>
  <c r="H327" i="13"/>
  <c r="F327" i="13"/>
  <c r="G327" i="13" s="1"/>
  <c r="E327" i="13"/>
  <c r="D327" i="13"/>
  <c r="Q324" i="13"/>
  <c r="P324" i="13"/>
  <c r="O324" i="13"/>
  <c r="N324" i="13"/>
  <c r="M324" i="13"/>
  <c r="L324" i="13"/>
  <c r="K324" i="13"/>
  <c r="J324" i="13"/>
  <c r="I324" i="13"/>
  <c r="S324" i="13" s="1"/>
  <c r="H324" i="13"/>
  <c r="R324" i="13" s="1"/>
  <c r="F324" i="13"/>
  <c r="G324" i="13" s="1"/>
  <c r="E324" i="13"/>
  <c r="D324" i="13"/>
  <c r="Q323" i="13"/>
  <c r="P323" i="13"/>
  <c r="O323" i="13"/>
  <c r="N323" i="13"/>
  <c r="M323" i="13"/>
  <c r="L323" i="13"/>
  <c r="K323" i="13"/>
  <c r="J323" i="13"/>
  <c r="I323" i="13"/>
  <c r="S323" i="13" s="1"/>
  <c r="H323" i="13"/>
  <c r="F323" i="13"/>
  <c r="G323" i="13" s="1"/>
  <c r="E323" i="13"/>
  <c r="D323" i="13"/>
  <c r="Q322" i="13"/>
  <c r="P322" i="13"/>
  <c r="O322" i="13"/>
  <c r="N322" i="13"/>
  <c r="M322" i="13"/>
  <c r="L322" i="13"/>
  <c r="K322" i="13"/>
  <c r="S322" i="13" s="1"/>
  <c r="J322" i="13"/>
  <c r="I322" i="13"/>
  <c r="H322" i="13"/>
  <c r="F322" i="13"/>
  <c r="G322" i="13" s="1"/>
  <c r="E322" i="13"/>
  <c r="D322" i="13"/>
  <c r="Q321" i="13"/>
  <c r="P321" i="13"/>
  <c r="O321" i="13"/>
  <c r="N321" i="13"/>
  <c r="M321" i="13"/>
  <c r="L321" i="13"/>
  <c r="K321" i="13"/>
  <c r="J321" i="13"/>
  <c r="I321" i="13"/>
  <c r="S321" i="13" s="1"/>
  <c r="H321" i="13"/>
  <c r="R321" i="13" s="1"/>
  <c r="F321" i="13"/>
  <c r="G321" i="13" s="1"/>
  <c r="E321" i="13"/>
  <c r="D321" i="13"/>
  <c r="Q320" i="13"/>
  <c r="P320" i="13"/>
  <c r="O320" i="13"/>
  <c r="N320" i="13"/>
  <c r="M320" i="13"/>
  <c r="L320" i="13"/>
  <c r="K320" i="13"/>
  <c r="J320" i="13"/>
  <c r="I320" i="13"/>
  <c r="S320" i="13" s="1"/>
  <c r="H320" i="13"/>
  <c r="R320" i="13" s="1"/>
  <c r="F320" i="13"/>
  <c r="G320" i="13" s="1"/>
  <c r="E320" i="13"/>
  <c r="D320" i="13"/>
  <c r="Q319" i="13"/>
  <c r="P319" i="13"/>
  <c r="O319" i="13"/>
  <c r="N319" i="13"/>
  <c r="M319" i="13"/>
  <c r="L319" i="13"/>
  <c r="K319" i="13"/>
  <c r="J319" i="13"/>
  <c r="I319" i="13"/>
  <c r="S319" i="13" s="1"/>
  <c r="H319" i="13"/>
  <c r="F319" i="13"/>
  <c r="G319" i="13" s="1"/>
  <c r="E319" i="13"/>
  <c r="D319" i="13"/>
  <c r="Q318" i="13"/>
  <c r="P318" i="13"/>
  <c r="O318" i="13"/>
  <c r="N318" i="13"/>
  <c r="M318" i="13"/>
  <c r="L318" i="13"/>
  <c r="K318" i="13"/>
  <c r="J318" i="13"/>
  <c r="I318" i="13"/>
  <c r="H318" i="13"/>
  <c r="R318" i="13" s="1"/>
  <c r="F318" i="13"/>
  <c r="G318" i="13" s="1"/>
  <c r="E318" i="13"/>
  <c r="D318" i="13"/>
  <c r="Q317" i="13"/>
  <c r="P317" i="13"/>
  <c r="O317" i="13"/>
  <c r="N317" i="13"/>
  <c r="M317" i="13"/>
  <c r="L317" i="13"/>
  <c r="K317" i="13"/>
  <c r="J317" i="13"/>
  <c r="I317" i="13"/>
  <c r="S317" i="13" s="1"/>
  <c r="H317" i="13"/>
  <c r="R317" i="13" s="1"/>
  <c r="F317" i="13"/>
  <c r="G317" i="13" s="1"/>
  <c r="E317" i="13"/>
  <c r="D317" i="13"/>
  <c r="Q316" i="13"/>
  <c r="P316" i="13"/>
  <c r="O316" i="13"/>
  <c r="N316" i="13"/>
  <c r="M316" i="13"/>
  <c r="L316" i="13"/>
  <c r="K316" i="13"/>
  <c r="J316" i="13"/>
  <c r="I316" i="13"/>
  <c r="S316" i="13" s="1"/>
  <c r="H316" i="13"/>
  <c r="F316" i="13"/>
  <c r="G316" i="13" s="1"/>
  <c r="E316" i="13"/>
  <c r="D316" i="13"/>
  <c r="Q315" i="13"/>
  <c r="P315" i="13"/>
  <c r="O315" i="13"/>
  <c r="N315" i="13"/>
  <c r="M315" i="13"/>
  <c r="L315" i="13"/>
  <c r="K315" i="13"/>
  <c r="J315" i="13"/>
  <c r="I315" i="13"/>
  <c r="H315" i="13"/>
  <c r="F315" i="13"/>
  <c r="G315" i="13" s="1"/>
  <c r="E315" i="13"/>
  <c r="D315" i="13"/>
  <c r="Q314" i="13"/>
  <c r="P314" i="13"/>
  <c r="O314" i="13"/>
  <c r="N314" i="13"/>
  <c r="M314" i="13"/>
  <c r="L314" i="13"/>
  <c r="K314" i="13"/>
  <c r="J314" i="13"/>
  <c r="I314" i="13"/>
  <c r="H314" i="13"/>
  <c r="R314" i="13" s="1"/>
  <c r="F314" i="13"/>
  <c r="G314" i="13" s="1"/>
  <c r="E314" i="13"/>
  <c r="D314" i="13"/>
  <c r="Q313" i="13"/>
  <c r="P313" i="13"/>
  <c r="O313" i="13"/>
  <c r="N313" i="13"/>
  <c r="M313" i="13"/>
  <c r="L313" i="13"/>
  <c r="K313" i="13"/>
  <c r="J313" i="13"/>
  <c r="I313" i="13"/>
  <c r="S313" i="13" s="1"/>
  <c r="H313" i="13"/>
  <c r="R313" i="13" s="1"/>
  <c r="F313" i="13"/>
  <c r="G313" i="13" s="1"/>
  <c r="E313" i="13"/>
  <c r="D313" i="13"/>
  <c r="Q312" i="13"/>
  <c r="P312" i="13"/>
  <c r="O312" i="13"/>
  <c r="N312" i="13"/>
  <c r="M312" i="13"/>
  <c r="L312" i="13"/>
  <c r="K312" i="13"/>
  <c r="J312" i="13"/>
  <c r="I312" i="13"/>
  <c r="S312" i="13" s="1"/>
  <c r="H312" i="13"/>
  <c r="R312" i="13" s="1"/>
  <c r="F312" i="13"/>
  <c r="G312" i="13" s="1"/>
  <c r="E312" i="13"/>
  <c r="D312" i="13"/>
  <c r="Q311" i="13"/>
  <c r="P311" i="13"/>
  <c r="O311" i="13"/>
  <c r="N311" i="13"/>
  <c r="M311" i="13"/>
  <c r="L311" i="13"/>
  <c r="K311" i="13"/>
  <c r="J311" i="13"/>
  <c r="I311" i="13"/>
  <c r="S311" i="13" s="1"/>
  <c r="H311" i="13"/>
  <c r="F311" i="13"/>
  <c r="G311" i="13" s="1"/>
  <c r="E311" i="13"/>
  <c r="D311" i="13"/>
  <c r="Q310" i="13"/>
  <c r="P310" i="13"/>
  <c r="O310" i="13"/>
  <c r="N310" i="13"/>
  <c r="M310" i="13"/>
  <c r="L310" i="13"/>
  <c r="K310" i="13"/>
  <c r="J310" i="13"/>
  <c r="I310" i="13"/>
  <c r="H310" i="13"/>
  <c r="F310" i="13"/>
  <c r="G310" i="13" s="1"/>
  <c r="E310" i="13"/>
  <c r="D310" i="13"/>
  <c r="Q309" i="13"/>
  <c r="P309" i="13"/>
  <c r="O309" i="13"/>
  <c r="N309" i="13"/>
  <c r="M309" i="13"/>
  <c r="L309" i="13"/>
  <c r="K309" i="13"/>
  <c r="J309" i="13"/>
  <c r="I309" i="13"/>
  <c r="H309" i="13"/>
  <c r="R309" i="13" s="1"/>
  <c r="F309" i="13"/>
  <c r="G309" i="13" s="1"/>
  <c r="E309" i="13"/>
  <c r="D309" i="13"/>
  <c r="Q308" i="13"/>
  <c r="P308" i="13"/>
  <c r="O308" i="13"/>
  <c r="N308" i="13"/>
  <c r="M308" i="13"/>
  <c r="L308" i="13"/>
  <c r="K308" i="13"/>
  <c r="J308" i="13"/>
  <c r="I308" i="13"/>
  <c r="S308" i="13" s="1"/>
  <c r="H308" i="13"/>
  <c r="R308" i="13" s="1"/>
  <c r="F308" i="13"/>
  <c r="G308" i="13" s="1"/>
  <c r="E308" i="13"/>
  <c r="D308" i="13"/>
  <c r="Q307" i="13"/>
  <c r="P307" i="13"/>
  <c r="O307" i="13"/>
  <c r="N307" i="13"/>
  <c r="M307" i="13"/>
  <c r="L307" i="13"/>
  <c r="K307" i="13"/>
  <c r="J307" i="13"/>
  <c r="I307" i="13"/>
  <c r="S307" i="13" s="1"/>
  <c r="H307" i="13"/>
  <c r="F307" i="13"/>
  <c r="G307" i="13" s="1"/>
  <c r="E307" i="13"/>
  <c r="D307" i="13"/>
  <c r="Q306" i="13"/>
  <c r="P306" i="13"/>
  <c r="O306" i="13"/>
  <c r="N306" i="13"/>
  <c r="M306" i="13"/>
  <c r="L306" i="13"/>
  <c r="K306" i="13"/>
  <c r="J306" i="13"/>
  <c r="I306" i="13"/>
  <c r="H306" i="13"/>
  <c r="R306" i="13" s="1"/>
  <c r="F306" i="13"/>
  <c r="G306" i="13" s="1"/>
  <c r="E306" i="13"/>
  <c r="D306" i="13"/>
  <c r="Q305" i="13"/>
  <c r="P305" i="13"/>
  <c r="O305" i="13"/>
  <c r="N305" i="13"/>
  <c r="M305" i="13"/>
  <c r="L305" i="13"/>
  <c r="K305" i="13"/>
  <c r="J305" i="13"/>
  <c r="I305" i="13"/>
  <c r="S305" i="13" s="1"/>
  <c r="H305" i="13"/>
  <c r="R305" i="13" s="1"/>
  <c r="F305" i="13"/>
  <c r="G305" i="13" s="1"/>
  <c r="E305" i="13"/>
  <c r="D305" i="13"/>
  <c r="Q304" i="13"/>
  <c r="P304" i="13"/>
  <c r="O304" i="13"/>
  <c r="N304" i="13"/>
  <c r="M304" i="13"/>
  <c r="L304" i="13"/>
  <c r="K304" i="13"/>
  <c r="J304" i="13"/>
  <c r="I304" i="13"/>
  <c r="S304" i="13" s="1"/>
  <c r="H304" i="13"/>
  <c r="F304" i="13"/>
  <c r="G304" i="13" s="1"/>
  <c r="E304" i="13"/>
  <c r="D304" i="13"/>
  <c r="Q303" i="13"/>
  <c r="P303" i="13"/>
  <c r="O303" i="13"/>
  <c r="N303" i="13"/>
  <c r="M303" i="13"/>
  <c r="L303" i="13"/>
  <c r="K303" i="13"/>
  <c r="J303" i="13"/>
  <c r="I303" i="13"/>
  <c r="H303" i="13"/>
  <c r="F303" i="13"/>
  <c r="G303" i="13" s="1"/>
  <c r="E303" i="13"/>
  <c r="D303" i="13"/>
  <c r="Q302" i="13"/>
  <c r="P302" i="13"/>
  <c r="O302" i="13"/>
  <c r="N302" i="13"/>
  <c r="M302" i="13"/>
  <c r="L302" i="13"/>
  <c r="K302" i="13"/>
  <c r="J302" i="13"/>
  <c r="I302" i="13"/>
  <c r="H302" i="13"/>
  <c r="R302" i="13" s="1"/>
  <c r="F302" i="13"/>
  <c r="G302" i="13" s="1"/>
  <c r="E302" i="13"/>
  <c r="D302" i="13"/>
  <c r="Q301" i="13"/>
  <c r="P301" i="13"/>
  <c r="O301" i="13"/>
  <c r="N301" i="13"/>
  <c r="M301" i="13"/>
  <c r="L301" i="13"/>
  <c r="K301" i="13"/>
  <c r="J301" i="13"/>
  <c r="I301" i="13"/>
  <c r="S301" i="13" s="1"/>
  <c r="H301" i="13"/>
  <c r="R301" i="13" s="1"/>
  <c r="F301" i="13"/>
  <c r="G301" i="13" s="1"/>
  <c r="E301" i="13"/>
  <c r="D301" i="13"/>
  <c r="Q300" i="13"/>
  <c r="P300" i="13"/>
  <c r="O300" i="13"/>
  <c r="N300" i="13"/>
  <c r="M300" i="13"/>
  <c r="L300" i="13"/>
  <c r="K300" i="13"/>
  <c r="J300" i="13"/>
  <c r="I300" i="13"/>
  <c r="S300" i="13" s="1"/>
  <c r="H300" i="13"/>
  <c r="F300" i="13"/>
  <c r="G300" i="13" s="1"/>
  <c r="E300" i="13"/>
  <c r="D300" i="13"/>
  <c r="Q299" i="13"/>
  <c r="P299" i="13"/>
  <c r="O299" i="13"/>
  <c r="N299" i="13"/>
  <c r="M299" i="13"/>
  <c r="L299" i="13"/>
  <c r="K299" i="13"/>
  <c r="J299" i="13"/>
  <c r="I299" i="13"/>
  <c r="H299" i="13"/>
  <c r="R299" i="13" s="1"/>
  <c r="F299" i="13"/>
  <c r="G299" i="13" s="1"/>
  <c r="E299" i="13"/>
  <c r="D299" i="13"/>
  <c r="Q298" i="13"/>
  <c r="P298" i="13"/>
  <c r="O298" i="13"/>
  <c r="N298" i="13"/>
  <c r="M298" i="13"/>
  <c r="L298" i="13"/>
  <c r="K298" i="13"/>
  <c r="J298" i="13"/>
  <c r="I298" i="13"/>
  <c r="S298" i="13" s="1"/>
  <c r="H298" i="13"/>
  <c r="F298" i="13"/>
  <c r="G298" i="13" s="1"/>
  <c r="E298" i="13"/>
  <c r="D298" i="13"/>
  <c r="Q297" i="13"/>
  <c r="P297" i="13"/>
  <c r="O297" i="13"/>
  <c r="N297" i="13"/>
  <c r="M297" i="13"/>
  <c r="L297" i="13"/>
  <c r="K297" i="13"/>
  <c r="J297" i="13"/>
  <c r="I297" i="13"/>
  <c r="H297" i="13"/>
  <c r="F297" i="13"/>
  <c r="G297" i="13" s="1"/>
  <c r="E297" i="13"/>
  <c r="D297" i="13"/>
  <c r="Q296" i="13"/>
  <c r="P296" i="13"/>
  <c r="O296" i="13"/>
  <c r="N296" i="13"/>
  <c r="M296" i="13"/>
  <c r="L296" i="13"/>
  <c r="K296" i="13"/>
  <c r="J296" i="13"/>
  <c r="I296" i="13"/>
  <c r="H296" i="13"/>
  <c r="R296" i="13" s="1"/>
  <c r="F296" i="13"/>
  <c r="G296" i="13" s="1"/>
  <c r="E296" i="13"/>
  <c r="D296" i="13"/>
  <c r="Q295" i="13"/>
  <c r="P295" i="13"/>
  <c r="O295" i="13"/>
  <c r="N295" i="13"/>
  <c r="M295" i="13"/>
  <c r="L295" i="13"/>
  <c r="K295" i="13"/>
  <c r="J295" i="13"/>
  <c r="I295" i="13"/>
  <c r="S295" i="13" s="1"/>
  <c r="H295" i="13"/>
  <c r="R295" i="13" s="1"/>
  <c r="F295" i="13"/>
  <c r="G295" i="13" s="1"/>
  <c r="E295" i="13"/>
  <c r="D295" i="13"/>
  <c r="Q294" i="13"/>
  <c r="P294" i="13"/>
  <c r="O294" i="13"/>
  <c r="N294" i="13"/>
  <c r="M294" i="13"/>
  <c r="L294" i="13"/>
  <c r="K294" i="13"/>
  <c r="J294" i="13"/>
  <c r="I294" i="13"/>
  <c r="S294" i="13" s="1"/>
  <c r="H294" i="13"/>
  <c r="F294" i="13"/>
  <c r="G294" i="13" s="1"/>
  <c r="E294" i="13"/>
  <c r="D294" i="13"/>
  <c r="Q293" i="13"/>
  <c r="P293" i="13"/>
  <c r="O293" i="13"/>
  <c r="N293" i="13"/>
  <c r="M293" i="13"/>
  <c r="L293" i="13"/>
  <c r="K293" i="13"/>
  <c r="S293" i="13" s="1"/>
  <c r="J293" i="13"/>
  <c r="I293" i="13"/>
  <c r="H293" i="13"/>
  <c r="F293" i="13"/>
  <c r="G293" i="13" s="1"/>
  <c r="E293" i="13"/>
  <c r="D293" i="13"/>
  <c r="Q292" i="13"/>
  <c r="P292" i="13"/>
  <c r="O292" i="13"/>
  <c r="N292" i="13"/>
  <c r="M292" i="13"/>
  <c r="L292" i="13"/>
  <c r="K292" i="13"/>
  <c r="S292" i="13" s="1"/>
  <c r="J292" i="13"/>
  <c r="I292" i="13"/>
  <c r="H292" i="13"/>
  <c r="R292" i="13" s="1"/>
  <c r="F292" i="13"/>
  <c r="G292" i="13" s="1"/>
  <c r="E292" i="13"/>
  <c r="D292" i="13"/>
  <c r="Q291" i="13"/>
  <c r="P291" i="13"/>
  <c r="O291" i="13"/>
  <c r="N291" i="13"/>
  <c r="M291" i="13"/>
  <c r="L291" i="13"/>
  <c r="K291" i="13"/>
  <c r="J291" i="13"/>
  <c r="I291" i="13"/>
  <c r="S291" i="13" s="1"/>
  <c r="H291" i="13"/>
  <c r="F291" i="13"/>
  <c r="G291" i="13" s="1"/>
  <c r="E291" i="13"/>
  <c r="D291" i="13"/>
  <c r="Q290" i="13"/>
  <c r="P290" i="13"/>
  <c r="O290" i="13"/>
  <c r="N290" i="13"/>
  <c r="M290" i="13"/>
  <c r="L290" i="13"/>
  <c r="K290" i="13"/>
  <c r="J290" i="13"/>
  <c r="I290" i="13"/>
  <c r="H290" i="13"/>
  <c r="F290" i="13"/>
  <c r="G290" i="13" s="1"/>
  <c r="E290" i="13"/>
  <c r="D290" i="13"/>
  <c r="Q289" i="13"/>
  <c r="P289" i="13"/>
  <c r="O289" i="13"/>
  <c r="N289" i="13"/>
  <c r="M289" i="13"/>
  <c r="L289" i="13"/>
  <c r="K289" i="13"/>
  <c r="J289" i="13"/>
  <c r="I289" i="13"/>
  <c r="H289" i="13"/>
  <c r="R289" i="13" s="1"/>
  <c r="F289" i="13"/>
  <c r="G289" i="13" s="1"/>
  <c r="E289" i="13"/>
  <c r="D289" i="13"/>
  <c r="Q288" i="13"/>
  <c r="P288" i="13"/>
  <c r="O288" i="13"/>
  <c r="N288" i="13"/>
  <c r="M288" i="13"/>
  <c r="L288" i="13"/>
  <c r="K288" i="13"/>
  <c r="J288" i="13"/>
  <c r="I288" i="13"/>
  <c r="H288" i="13"/>
  <c r="F288" i="13"/>
  <c r="G288" i="13" s="1"/>
  <c r="E288" i="13"/>
  <c r="D288" i="13"/>
  <c r="Q287" i="13"/>
  <c r="P287" i="13"/>
  <c r="O287" i="13"/>
  <c r="N287" i="13"/>
  <c r="M287" i="13"/>
  <c r="L287" i="13"/>
  <c r="K287" i="13"/>
  <c r="S287" i="13" s="1"/>
  <c r="J287" i="13"/>
  <c r="I287" i="13"/>
  <c r="H287" i="13"/>
  <c r="G287" i="13"/>
  <c r="F287" i="13"/>
  <c r="E287" i="13"/>
  <c r="D287" i="13"/>
  <c r="Q286" i="13"/>
  <c r="P286" i="13"/>
  <c r="O286" i="13"/>
  <c r="N286" i="13"/>
  <c r="M286" i="13"/>
  <c r="L286" i="13"/>
  <c r="K286" i="13"/>
  <c r="J286" i="13"/>
  <c r="I286" i="13"/>
  <c r="H286" i="13"/>
  <c r="R286" i="13" s="1"/>
  <c r="G286" i="13"/>
  <c r="F286" i="13"/>
  <c r="E286" i="13"/>
  <c r="D286" i="13"/>
  <c r="Q285" i="13"/>
  <c r="P285" i="13"/>
  <c r="O285" i="13"/>
  <c r="N285" i="13"/>
  <c r="M285" i="13"/>
  <c r="L285" i="13"/>
  <c r="K285" i="13"/>
  <c r="S285" i="13" s="1"/>
  <c r="J285" i="13"/>
  <c r="I285" i="13"/>
  <c r="H285" i="13"/>
  <c r="G285" i="13"/>
  <c r="F285" i="13"/>
  <c r="E285" i="13"/>
  <c r="D285" i="13"/>
  <c r="Q284" i="13"/>
  <c r="P284" i="13"/>
  <c r="O284" i="13"/>
  <c r="N284" i="13"/>
  <c r="M284" i="13"/>
  <c r="L284" i="13"/>
  <c r="K284" i="13"/>
  <c r="J284" i="13"/>
  <c r="I284" i="13"/>
  <c r="H284" i="13"/>
  <c r="R284" i="13" s="1"/>
  <c r="G284" i="13"/>
  <c r="F284" i="13"/>
  <c r="E284" i="13"/>
  <c r="D284" i="13"/>
  <c r="Q283" i="13"/>
  <c r="P283" i="13"/>
  <c r="O283" i="13"/>
  <c r="N283" i="13"/>
  <c r="M283" i="13"/>
  <c r="L283" i="13"/>
  <c r="K283" i="13"/>
  <c r="J283" i="13"/>
  <c r="I283" i="13"/>
  <c r="H283" i="13"/>
  <c r="G283" i="13"/>
  <c r="F283" i="13"/>
  <c r="E283" i="13"/>
  <c r="D283" i="13"/>
  <c r="Q282" i="13"/>
  <c r="P282" i="13"/>
  <c r="O282" i="13"/>
  <c r="N282" i="13"/>
  <c r="M282" i="13"/>
  <c r="L282" i="13"/>
  <c r="K282" i="13"/>
  <c r="J282" i="13"/>
  <c r="I282" i="13"/>
  <c r="S282" i="13" s="1"/>
  <c r="H282" i="13"/>
  <c r="R282" i="13" s="1"/>
  <c r="F282" i="13"/>
  <c r="G282" i="13" s="1"/>
  <c r="E282" i="13"/>
  <c r="D282" i="13"/>
  <c r="Q281" i="13"/>
  <c r="P281" i="13"/>
  <c r="O281" i="13"/>
  <c r="N281" i="13"/>
  <c r="M281" i="13"/>
  <c r="L281" i="13"/>
  <c r="K281" i="13"/>
  <c r="J281" i="13"/>
  <c r="I281" i="13"/>
  <c r="S281" i="13" s="1"/>
  <c r="H281" i="13"/>
  <c r="F281" i="13"/>
  <c r="G281" i="13" s="1"/>
  <c r="E281" i="13"/>
  <c r="D281" i="13"/>
  <c r="Q280" i="13"/>
  <c r="P280" i="13"/>
  <c r="O280" i="13"/>
  <c r="N280" i="13"/>
  <c r="M280" i="13"/>
  <c r="L280" i="13"/>
  <c r="K280" i="13"/>
  <c r="J280" i="13"/>
  <c r="I280" i="13"/>
  <c r="H280" i="13"/>
  <c r="F280" i="13"/>
  <c r="G280" i="13" s="1"/>
  <c r="E280" i="13"/>
  <c r="D280" i="13"/>
  <c r="Q279" i="13"/>
  <c r="P279" i="13"/>
  <c r="O279" i="13"/>
  <c r="N279" i="13"/>
  <c r="M279" i="13"/>
  <c r="L279" i="13"/>
  <c r="K279" i="13"/>
  <c r="J279" i="13"/>
  <c r="I279" i="13"/>
  <c r="H279" i="13"/>
  <c r="R279" i="13" s="1"/>
  <c r="F279" i="13"/>
  <c r="G279" i="13" s="1"/>
  <c r="E279" i="13"/>
  <c r="D279" i="13"/>
  <c r="Q278" i="13"/>
  <c r="P278" i="13"/>
  <c r="O278" i="13"/>
  <c r="N278" i="13"/>
  <c r="M278" i="13"/>
  <c r="L278" i="13"/>
  <c r="K278" i="13"/>
  <c r="J278" i="13"/>
  <c r="I278" i="13"/>
  <c r="S278" i="13" s="1"/>
  <c r="H278" i="13"/>
  <c r="R278" i="13" s="1"/>
  <c r="G278" i="13"/>
  <c r="F278" i="13"/>
  <c r="E278" i="13"/>
  <c r="D278" i="13"/>
  <c r="Q277" i="13"/>
  <c r="P277" i="13"/>
  <c r="O277" i="13"/>
  <c r="N277" i="13"/>
  <c r="M277" i="13"/>
  <c r="L277" i="13"/>
  <c r="K277" i="13"/>
  <c r="J277" i="13"/>
  <c r="I277" i="13"/>
  <c r="H277" i="13"/>
  <c r="F277" i="13"/>
  <c r="G277" i="13" s="1"/>
  <c r="E277" i="13"/>
  <c r="D277" i="13"/>
  <c r="Q276" i="13"/>
  <c r="P276" i="13"/>
  <c r="O276" i="13"/>
  <c r="N276" i="13"/>
  <c r="M276" i="13"/>
  <c r="L276" i="13"/>
  <c r="K276" i="13"/>
  <c r="J276" i="13"/>
  <c r="I276" i="13"/>
  <c r="S276" i="13" s="1"/>
  <c r="H276" i="13"/>
  <c r="F276" i="13"/>
  <c r="G276" i="13" s="1"/>
  <c r="E276" i="13"/>
  <c r="D276" i="13"/>
  <c r="Q275" i="13"/>
  <c r="P275" i="13"/>
  <c r="O275" i="13"/>
  <c r="N275" i="13"/>
  <c r="M275" i="13"/>
  <c r="L275" i="13"/>
  <c r="K275" i="13"/>
  <c r="J275" i="13"/>
  <c r="R275" i="13" s="1"/>
  <c r="I275" i="13"/>
  <c r="H275" i="13"/>
  <c r="F275" i="13"/>
  <c r="G275" i="13" s="1"/>
  <c r="E275" i="13"/>
  <c r="D275" i="13"/>
  <c r="Q274" i="13"/>
  <c r="P274" i="13"/>
  <c r="O274" i="13"/>
  <c r="N274" i="13"/>
  <c r="M274" i="13"/>
  <c r="L274" i="13"/>
  <c r="K274" i="13"/>
  <c r="S274" i="13" s="1"/>
  <c r="J274" i="13"/>
  <c r="R274" i="13" s="1"/>
  <c r="I274" i="13"/>
  <c r="H274" i="13"/>
  <c r="F274" i="13"/>
  <c r="G274" i="13" s="1"/>
  <c r="E274" i="13"/>
  <c r="D274" i="13"/>
  <c r="Q273" i="13"/>
  <c r="P273" i="13"/>
  <c r="O273" i="13"/>
  <c r="N273" i="13"/>
  <c r="M273" i="13"/>
  <c r="L273" i="13"/>
  <c r="K273" i="13"/>
  <c r="S273" i="13" s="1"/>
  <c r="J273" i="13"/>
  <c r="I273" i="13"/>
  <c r="H273" i="13"/>
  <c r="F273" i="13"/>
  <c r="G273" i="13" s="1"/>
  <c r="E273" i="13"/>
  <c r="D273" i="13"/>
  <c r="Q272" i="13"/>
  <c r="P272" i="13"/>
  <c r="O272" i="13"/>
  <c r="N272" i="13"/>
  <c r="M272" i="13"/>
  <c r="L272" i="13"/>
  <c r="K272" i="13"/>
  <c r="J272" i="13"/>
  <c r="I272" i="13"/>
  <c r="H272" i="13"/>
  <c r="F272" i="13"/>
  <c r="G272" i="13" s="1"/>
  <c r="E272" i="13"/>
  <c r="D272" i="13"/>
  <c r="Q271" i="13"/>
  <c r="P271" i="13"/>
  <c r="O271" i="13"/>
  <c r="N271" i="13"/>
  <c r="M271" i="13"/>
  <c r="L271" i="13"/>
  <c r="K271" i="13"/>
  <c r="J271" i="13"/>
  <c r="R271" i="13" s="1"/>
  <c r="I271" i="13"/>
  <c r="H271" i="13"/>
  <c r="F271" i="13"/>
  <c r="G271" i="13" s="1"/>
  <c r="E271" i="13"/>
  <c r="D271" i="13"/>
  <c r="Q270" i="13"/>
  <c r="P270" i="13"/>
  <c r="O270" i="13"/>
  <c r="N270" i="13"/>
  <c r="M270" i="13"/>
  <c r="L270" i="13"/>
  <c r="K270" i="13"/>
  <c r="S270" i="13" s="1"/>
  <c r="J270" i="13"/>
  <c r="R270" i="13" s="1"/>
  <c r="I270" i="13"/>
  <c r="H270" i="13"/>
  <c r="F270" i="13"/>
  <c r="G270" i="13" s="1"/>
  <c r="E270" i="13"/>
  <c r="D270" i="13"/>
  <c r="Q269" i="13"/>
  <c r="P269" i="13"/>
  <c r="O269" i="13"/>
  <c r="N269" i="13"/>
  <c r="M269" i="13"/>
  <c r="L269" i="13"/>
  <c r="K269" i="13"/>
  <c r="S269" i="13" s="1"/>
  <c r="J269" i="13"/>
  <c r="I269" i="13"/>
  <c r="H269" i="13"/>
  <c r="F269" i="13"/>
  <c r="G269" i="13" s="1"/>
  <c r="E269" i="13"/>
  <c r="D269" i="13"/>
  <c r="Q268" i="13"/>
  <c r="P268" i="13"/>
  <c r="O268" i="13"/>
  <c r="N268" i="13"/>
  <c r="M268" i="13"/>
  <c r="L268" i="13"/>
  <c r="K268" i="13"/>
  <c r="S268" i="13" s="1"/>
  <c r="J268" i="13"/>
  <c r="I268" i="13"/>
  <c r="H268" i="13"/>
  <c r="F268" i="13"/>
  <c r="G268" i="13" s="1"/>
  <c r="E268" i="13"/>
  <c r="D268" i="13"/>
  <c r="Q267" i="13"/>
  <c r="P267" i="13"/>
  <c r="O267" i="13"/>
  <c r="N267" i="13"/>
  <c r="M267" i="13"/>
  <c r="L267" i="13"/>
  <c r="K267" i="13"/>
  <c r="J267" i="13"/>
  <c r="I267" i="13"/>
  <c r="H267" i="13"/>
  <c r="F267" i="13"/>
  <c r="G267" i="13" s="1"/>
  <c r="E267" i="13"/>
  <c r="D267" i="13"/>
  <c r="Q266" i="13"/>
  <c r="P266" i="13"/>
  <c r="O266" i="13"/>
  <c r="N266" i="13"/>
  <c r="M266" i="13"/>
  <c r="L266" i="13"/>
  <c r="K266" i="13"/>
  <c r="J266" i="13"/>
  <c r="R266" i="13" s="1"/>
  <c r="I266" i="13"/>
  <c r="H266" i="13"/>
  <c r="F266" i="13"/>
  <c r="G266" i="13" s="1"/>
  <c r="E266" i="13"/>
  <c r="D266" i="13"/>
  <c r="Q265" i="13"/>
  <c r="P265" i="13"/>
  <c r="O265" i="13"/>
  <c r="N265" i="13"/>
  <c r="M265" i="13"/>
  <c r="L265" i="13"/>
  <c r="K265" i="13"/>
  <c r="S265" i="13" s="1"/>
  <c r="J265" i="13"/>
  <c r="R265" i="13" s="1"/>
  <c r="I265" i="13"/>
  <c r="H265" i="13"/>
  <c r="F265" i="13"/>
  <c r="G265" i="13" s="1"/>
  <c r="E265" i="13"/>
  <c r="D265" i="13"/>
  <c r="Q264" i="13"/>
  <c r="P264" i="13"/>
  <c r="O264" i="13"/>
  <c r="N264" i="13"/>
  <c r="M264" i="13"/>
  <c r="L264" i="13"/>
  <c r="K264" i="13"/>
  <c r="S264" i="13" s="1"/>
  <c r="J264" i="13"/>
  <c r="I264" i="13"/>
  <c r="H264" i="13"/>
  <c r="F264" i="13"/>
  <c r="G264" i="13" s="1"/>
  <c r="E264" i="13"/>
  <c r="D264" i="13"/>
  <c r="Q263" i="13"/>
  <c r="P263" i="13"/>
  <c r="O263" i="13"/>
  <c r="N263" i="13"/>
  <c r="M263" i="13"/>
  <c r="L263" i="13"/>
  <c r="K263" i="13"/>
  <c r="J263" i="13"/>
  <c r="I263" i="13"/>
  <c r="H263" i="13"/>
  <c r="F263" i="13"/>
  <c r="G263" i="13" s="1"/>
  <c r="E263" i="13"/>
  <c r="D263" i="13"/>
  <c r="Q262" i="13"/>
  <c r="P262" i="13"/>
  <c r="O262" i="13"/>
  <c r="N262" i="13"/>
  <c r="M262" i="13"/>
  <c r="L262" i="13"/>
  <c r="K262" i="13"/>
  <c r="J262" i="13"/>
  <c r="R262" i="13" s="1"/>
  <c r="I262" i="13"/>
  <c r="H262" i="13"/>
  <c r="F262" i="13"/>
  <c r="G262" i="13" s="1"/>
  <c r="E262" i="13"/>
  <c r="D262" i="13"/>
  <c r="Q261" i="13"/>
  <c r="P261" i="13"/>
  <c r="O261" i="13"/>
  <c r="N261" i="13"/>
  <c r="M261" i="13"/>
  <c r="L261" i="13"/>
  <c r="K261" i="13"/>
  <c r="S261" i="13" s="1"/>
  <c r="J261" i="13"/>
  <c r="R261" i="13" s="1"/>
  <c r="I261" i="13"/>
  <c r="H261" i="13"/>
  <c r="F261" i="13"/>
  <c r="G261" i="13" s="1"/>
  <c r="E261" i="13"/>
  <c r="D261" i="13"/>
  <c r="Q260" i="13"/>
  <c r="P260" i="13"/>
  <c r="O260" i="13"/>
  <c r="N260" i="13"/>
  <c r="M260" i="13"/>
  <c r="L260" i="13"/>
  <c r="K260" i="13"/>
  <c r="S260" i="13" s="1"/>
  <c r="J260" i="13"/>
  <c r="I260" i="13"/>
  <c r="H260" i="13"/>
  <c r="F260" i="13"/>
  <c r="G260" i="13" s="1"/>
  <c r="E260" i="13"/>
  <c r="D260" i="13"/>
  <c r="Q258" i="13"/>
  <c r="P258" i="13"/>
  <c r="O258" i="13"/>
  <c r="N258" i="13"/>
  <c r="M258" i="13"/>
  <c r="L258" i="13"/>
  <c r="K258" i="13"/>
  <c r="J258" i="13"/>
  <c r="I258" i="13"/>
  <c r="H258" i="13"/>
  <c r="R258" i="13" s="1"/>
  <c r="F258" i="13"/>
  <c r="G258" i="13" s="1"/>
  <c r="E258" i="13"/>
  <c r="D258" i="13"/>
  <c r="Q257" i="13"/>
  <c r="P257" i="13"/>
  <c r="O257" i="13"/>
  <c r="N257" i="13"/>
  <c r="M257" i="13"/>
  <c r="L257" i="13"/>
  <c r="K257" i="13"/>
  <c r="J257" i="13"/>
  <c r="I257" i="13"/>
  <c r="H257" i="13"/>
  <c r="F257" i="13"/>
  <c r="G257" i="13" s="1"/>
  <c r="E257" i="13"/>
  <c r="D257" i="13"/>
  <c r="Q256" i="13"/>
  <c r="P256" i="13"/>
  <c r="O256" i="13"/>
  <c r="N256" i="13"/>
  <c r="M256" i="13"/>
  <c r="L256" i="13"/>
  <c r="K256" i="13"/>
  <c r="S256" i="13" s="1"/>
  <c r="J256" i="13"/>
  <c r="I256" i="13"/>
  <c r="H256" i="13"/>
  <c r="F256" i="13"/>
  <c r="G256" i="13" s="1"/>
  <c r="E256" i="13"/>
  <c r="D256" i="13"/>
  <c r="Q255" i="13"/>
  <c r="P255" i="13"/>
  <c r="O255" i="13"/>
  <c r="N255" i="13"/>
  <c r="M255" i="13"/>
  <c r="L255" i="13"/>
  <c r="K255" i="13"/>
  <c r="S255" i="13" s="1"/>
  <c r="J255" i="13"/>
  <c r="I255" i="13"/>
  <c r="H255" i="13"/>
  <c r="R255" i="13" s="1"/>
  <c r="F255" i="13"/>
  <c r="G255" i="13" s="1"/>
  <c r="E255" i="13"/>
  <c r="D255" i="13"/>
  <c r="Q254" i="13"/>
  <c r="P254" i="13"/>
  <c r="O254" i="13"/>
  <c r="N254" i="13"/>
  <c r="M254" i="13"/>
  <c r="L254" i="13"/>
  <c r="K254" i="13"/>
  <c r="J254" i="13"/>
  <c r="I254" i="13"/>
  <c r="H254" i="13"/>
  <c r="R254" i="13" s="1"/>
  <c r="F254" i="13"/>
  <c r="G254" i="13" s="1"/>
  <c r="E254" i="13"/>
  <c r="D254" i="13"/>
  <c r="Q253" i="13"/>
  <c r="P253" i="13"/>
  <c r="O253" i="13"/>
  <c r="N253" i="13"/>
  <c r="M253" i="13"/>
  <c r="L253" i="13"/>
  <c r="K253" i="13"/>
  <c r="J253" i="13"/>
  <c r="I253" i="13"/>
  <c r="H253" i="13"/>
  <c r="F253" i="13"/>
  <c r="G253" i="13" s="1"/>
  <c r="E253" i="13"/>
  <c r="D253" i="13"/>
  <c r="Q252" i="13"/>
  <c r="P252" i="13"/>
  <c r="O252" i="13"/>
  <c r="N252" i="13"/>
  <c r="M252" i="13"/>
  <c r="L252" i="13"/>
  <c r="K252" i="13"/>
  <c r="S252" i="13" s="1"/>
  <c r="J252" i="13"/>
  <c r="I252" i="13"/>
  <c r="H252" i="13"/>
  <c r="F252" i="13"/>
  <c r="G252" i="13" s="1"/>
  <c r="E252" i="13"/>
  <c r="D252" i="13"/>
  <c r="Q251" i="13"/>
  <c r="P251" i="13"/>
  <c r="O251" i="13"/>
  <c r="N251" i="13"/>
  <c r="M251" i="13"/>
  <c r="L251" i="13"/>
  <c r="K251" i="13"/>
  <c r="S251" i="13" s="1"/>
  <c r="J251" i="13"/>
  <c r="I251" i="13"/>
  <c r="H251" i="13"/>
  <c r="F251" i="13"/>
  <c r="G251" i="13" s="1"/>
  <c r="E251" i="13"/>
  <c r="D251" i="13"/>
  <c r="Q250" i="13"/>
  <c r="P250" i="13"/>
  <c r="O250" i="13"/>
  <c r="N250" i="13"/>
  <c r="M250" i="13"/>
  <c r="L250" i="13"/>
  <c r="K250" i="13"/>
  <c r="S250" i="13" s="1"/>
  <c r="J250" i="13"/>
  <c r="I250" i="13"/>
  <c r="H250" i="13"/>
  <c r="R250" i="13" s="1"/>
  <c r="F250" i="13"/>
  <c r="G250" i="13" s="1"/>
  <c r="E250" i="13"/>
  <c r="D250" i="13"/>
  <c r="Q249" i="13"/>
  <c r="P249" i="13"/>
  <c r="O249" i="13"/>
  <c r="N249" i="13"/>
  <c r="M249" i="13"/>
  <c r="L249" i="13"/>
  <c r="K249" i="13"/>
  <c r="J249" i="13"/>
  <c r="I249" i="13"/>
  <c r="H249" i="13"/>
  <c r="R249" i="13" s="1"/>
  <c r="F249" i="13"/>
  <c r="G249" i="13" s="1"/>
  <c r="E249" i="13"/>
  <c r="D249" i="13"/>
  <c r="Q248" i="13"/>
  <c r="P248" i="13"/>
  <c r="O248" i="13"/>
  <c r="N248" i="13"/>
  <c r="M248" i="13"/>
  <c r="L248" i="13"/>
  <c r="K248" i="13"/>
  <c r="J248" i="13"/>
  <c r="I248" i="13"/>
  <c r="H248" i="13"/>
  <c r="F248" i="13"/>
  <c r="G248" i="13" s="1"/>
  <c r="E248" i="13"/>
  <c r="D248" i="13"/>
  <c r="Q247" i="13"/>
  <c r="P247" i="13"/>
  <c r="O247" i="13"/>
  <c r="N247" i="13"/>
  <c r="M247" i="13"/>
  <c r="L247" i="13"/>
  <c r="K247" i="13"/>
  <c r="S247" i="13" s="1"/>
  <c r="J247" i="13"/>
  <c r="I247" i="13"/>
  <c r="H247" i="13"/>
  <c r="F247" i="13"/>
  <c r="G247" i="13" s="1"/>
  <c r="E247" i="13"/>
  <c r="D247" i="13"/>
  <c r="Q246" i="13"/>
  <c r="P246" i="13"/>
  <c r="O246" i="13"/>
  <c r="N246" i="13"/>
  <c r="M246" i="13"/>
  <c r="L246" i="13"/>
  <c r="K246" i="13"/>
  <c r="S246" i="13" s="1"/>
  <c r="J246" i="13"/>
  <c r="I246" i="13"/>
  <c r="H246" i="13"/>
  <c r="R246" i="13" s="1"/>
  <c r="F246" i="13"/>
  <c r="G246" i="13" s="1"/>
  <c r="E246" i="13"/>
  <c r="D246" i="13"/>
  <c r="Q245" i="13"/>
  <c r="P245" i="13"/>
  <c r="O245" i="13"/>
  <c r="N245" i="13"/>
  <c r="M245" i="13"/>
  <c r="L245" i="13"/>
  <c r="K245" i="13"/>
  <c r="J245" i="13"/>
  <c r="I245" i="13"/>
  <c r="H245" i="13"/>
  <c r="R245" i="13" s="1"/>
  <c r="F245" i="13"/>
  <c r="G245" i="13" s="1"/>
  <c r="E245" i="13"/>
  <c r="D245" i="13"/>
  <c r="Q244" i="13"/>
  <c r="P244" i="13"/>
  <c r="O244" i="13"/>
  <c r="N244" i="13"/>
  <c r="M244" i="13"/>
  <c r="L244" i="13"/>
  <c r="K244" i="13"/>
  <c r="J244" i="13"/>
  <c r="I244" i="13"/>
  <c r="H244" i="13"/>
  <c r="F244" i="13"/>
  <c r="G244" i="13" s="1"/>
  <c r="E244" i="13"/>
  <c r="D244" i="13"/>
  <c r="Q243" i="13"/>
  <c r="P243" i="13"/>
  <c r="O243" i="13"/>
  <c r="N243" i="13"/>
  <c r="M243" i="13"/>
  <c r="L243" i="13"/>
  <c r="K243" i="13"/>
  <c r="S243" i="13" s="1"/>
  <c r="J243" i="13"/>
  <c r="I243" i="13"/>
  <c r="H243" i="13"/>
  <c r="F243" i="13"/>
  <c r="G243" i="13" s="1"/>
  <c r="E243" i="13"/>
  <c r="D243" i="13"/>
  <c r="Q242" i="13"/>
  <c r="P242" i="13"/>
  <c r="O242" i="13"/>
  <c r="N242" i="13"/>
  <c r="M242" i="13"/>
  <c r="L242" i="13"/>
  <c r="K242" i="13"/>
  <c r="S242" i="13" s="1"/>
  <c r="J242" i="13"/>
  <c r="I242" i="13"/>
  <c r="H242" i="13"/>
  <c r="R242" i="13" s="1"/>
  <c r="F242" i="13"/>
  <c r="G242" i="13" s="1"/>
  <c r="E242" i="13"/>
  <c r="D242" i="13"/>
  <c r="Q241" i="13"/>
  <c r="P241" i="13"/>
  <c r="O241" i="13"/>
  <c r="N241" i="13"/>
  <c r="M241" i="13"/>
  <c r="L241" i="13"/>
  <c r="K241" i="13"/>
  <c r="J241" i="13"/>
  <c r="I241" i="13"/>
  <c r="H241" i="13"/>
  <c r="R241" i="13" s="1"/>
  <c r="F241" i="13"/>
  <c r="G241" i="13" s="1"/>
  <c r="E241" i="13"/>
  <c r="D241" i="13"/>
  <c r="Q240" i="13"/>
  <c r="P240" i="13"/>
  <c r="O240" i="13"/>
  <c r="N240" i="13"/>
  <c r="M240" i="13"/>
  <c r="L240" i="13"/>
  <c r="K240" i="13"/>
  <c r="J240" i="13"/>
  <c r="I240" i="13"/>
  <c r="H240" i="13"/>
  <c r="F240" i="13"/>
  <c r="G240" i="13" s="1"/>
  <c r="E240" i="13"/>
  <c r="D240" i="13"/>
  <c r="Q239" i="13"/>
  <c r="P239" i="13"/>
  <c r="O239" i="13"/>
  <c r="N239" i="13"/>
  <c r="M239" i="13"/>
  <c r="L239" i="13"/>
  <c r="K239" i="13"/>
  <c r="S239" i="13" s="1"/>
  <c r="J239" i="13"/>
  <c r="I239" i="13"/>
  <c r="H239" i="13"/>
  <c r="F239" i="13"/>
  <c r="G239" i="13" s="1"/>
  <c r="E239" i="13"/>
  <c r="D239" i="13"/>
  <c r="Q238" i="13"/>
  <c r="P238" i="13"/>
  <c r="O238" i="13"/>
  <c r="N238" i="13"/>
  <c r="M238" i="13"/>
  <c r="L238" i="13"/>
  <c r="K238" i="13"/>
  <c r="S238" i="13" s="1"/>
  <c r="J238" i="13"/>
  <c r="I238" i="13"/>
  <c r="H238" i="13"/>
  <c r="R238" i="13" s="1"/>
  <c r="F238" i="13"/>
  <c r="G238" i="13" s="1"/>
  <c r="E238" i="13"/>
  <c r="D238" i="13"/>
  <c r="Q237" i="13"/>
  <c r="P237" i="13"/>
  <c r="O237" i="13"/>
  <c r="N237" i="13"/>
  <c r="M237" i="13"/>
  <c r="L237" i="13"/>
  <c r="K237" i="13"/>
  <c r="J237" i="13"/>
  <c r="I237" i="13"/>
  <c r="H237" i="13"/>
  <c r="R237" i="13" s="1"/>
  <c r="F237" i="13"/>
  <c r="G237" i="13" s="1"/>
  <c r="E237" i="13"/>
  <c r="D237" i="13"/>
  <c r="Q236" i="13"/>
  <c r="P236" i="13"/>
  <c r="O236" i="13"/>
  <c r="N236" i="13"/>
  <c r="M236" i="13"/>
  <c r="L236" i="13"/>
  <c r="K236" i="13"/>
  <c r="J236" i="13"/>
  <c r="I236" i="13"/>
  <c r="H236" i="13"/>
  <c r="F236" i="13"/>
  <c r="G236" i="13" s="1"/>
  <c r="E236" i="13"/>
  <c r="D236" i="13"/>
  <c r="Q235" i="13"/>
  <c r="P235" i="13"/>
  <c r="O235" i="13"/>
  <c r="N235" i="13"/>
  <c r="M235" i="13"/>
  <c r="L235" i="13"/>
  <c r="K235" i="13"/>
  <c r="S235" i="13" s="1"/>
  <c r="J235" i="13"/>
  <c r="I235" i="13"/>
  <c r="H235" i="13"/>
  <c r="F235" i="13"/>
  <c r="G235" i="13" s="1"/>
  <c r="E235" i="13"/>
  <c r="D235" i="13"/>
  <c r="Q234" i="13"/>
  <c r="P234" i="13"/>
  <c r="O234" i="13"/>
  <c r="N234" i="13"/>
  <c r="M234" i="13"/>
  <c r="L234" i="13"/>
  <c r="K234" i="13"/>
  <c r="S234" i="13" s="1"/>
  <c r="J234" i="13"/>
  <c r="I234" i="13"/>
  <c r="H234" i="13"/>
  <c r="R234" i="13" s="1"/>
  <c r="F234" i="13"/>
  <c r="G234" i="13" s="1"/>
  <c r="E234" i="13"/>
  <c r="D234" i="13"/>
  <c r="Q233" i="13"/>
  <c r="P233" i="13"/>
  <c r="O233" i="13"/>
  <c r="N233" i="13"/>
  <c r="M233" i="13"/>
  <c r="L233" i="13"/>
  <c r="K233" i="13"/>
  <c r="J233" i="13"/>
  <c r="I233" i="13"/>
  <c r="H233" i="13"/>
  <c r="R233" i="13" s="1"/>
  <c r="F233" i="13"/>
  <c r="G233" i="13" s="1"/>
  <c r="E233" i="13"/>
  <c r="D233" i="13"/>
  <c r="Q232" i="13"/>
  <c r="P232" i="13"/>
  <c r="O232" i="13"/>
  <c r="N232" i="13"/>
  <c r="M232" i="13"/>
  <c r="L232" i="13"/>
  <c r="K232" i="13"/>
  <c r="J232" i="13"/>
  <c r="I232" i="13"/>
  <c r="H232" i="13"/>
  <c r="F232" i="13"/>
  <c r="G232" i="13" s="1"/>
  <c r="E232" i="13"/>
  <c r="D232" i="13"/>
  <c r="Q231" i="13"/>
  <c r="P231" i="13"/>
  <c r="O231" i="13"/>
  <c r="N231" i="13"/>
  <c r="M231" i="13"/>
  <c r="L231" i="13"/>
  <c r="K231" i="13"/>
  <c r="S231" i="13" s="1"/>
  <c r="J231" i="13"/>
  <c r="I231" i="13"/>
  <c r="H231" i="13"/>
  <c r="F231" i="13"/>
  <c r="G231" i="13" s="1"/>
  <c r="E231" i="13"/>
  <c r="D231" i="13"/>
  <c r="Q230" i="13"/>
  <c r="P230" i="13"/>
  <c r="O230" i="13"/>
  <c r="N230" i="13"/>
  <c r="M230" i="13"/>
  <c r="L230" i="13"/>
  <c r="K230" i="13"/>
  <c r="S230" i="13" s="1"/>
  <c r="J230" i="13"/>
  <c r="I230" i="13"/>
  <c r="H230" i="13"/>
  <c r="R230" i="13" s="1"/>
  <c r="F230" i="13"/>
  <c r="G230" i="13" s="1"/>
  <c r="E230" i="13"/>
  <c r="D230" i="13"/>
  <c r="Q229" i="13"/>
  <c r="P229" i="13"/>
  <c r="O229" i="13"/>
  <c r="N229" i="13"/>
  <c r="M229" i="13"/>
  <c r="L229" i="13"/>
  <c r="K229" i="13"/>
  <c r="J229" i="13"/>
  <c r="I229" i="13"/>
  <c r="H229" i="13"/>
  <c r="R229" i="13" s="1"/>
  <c r="F229" i="13"/>
  <c r="G229" i="13" s="1"/>
  <c r="E229" i="13"/>
  <c r="D229" i="13"/>
  <c r="Q228" i="13"/>
  <c r="P228" i="13"/>
  <c r="O228" i="13"/>
  <c r="N228" i="13"/>
  <c r="M228" i="13"/>
  <c r="L228" i="13"/>
  <c r="K228" i="13"/>
  <c r="J228" i="13"/>
  <c r="I228" i="13"/>
  <c r="H228" i="13"/>
  <c r="F228" i="13"/>
  <c r="G228" i="13" s="1"/>
  <c r="E228" i="13"/>
  <c r="D228" i="13"/>
  <c r="Q227" i="13"/>
  <c r="P227" i="13"/>
  <c r="O227" i="13"/>
  <c r="N227" i="13"/>
  <c r="M227" i="13"/>
  <c r="L227" i="13"/>
  <c r="K227" i="13"/>
  <c r="S227" i="13" s="1"/>
  <c r="J227" i="13"/>
  <c r="I227" i="13"/>
  <c r="H227" i="13"/>
  <c r="F227" i="13"/>
  <c r="G227" i="13" s="1"/>
  <c r="E227" i="13"/>
  <c r="D227" i="13"/>
  <c r="Q225" i="13"/>
  <c r="P225" i="13"/>
  <c r="O225" i="13"/>
  <c r="N225" i="13"/>
  <c r="M225" i="13"/>
  <c r="L225" i="13"/>
  <c r="K225" i="13"/>
  <c r="S225" i="13" s="1"/>
  <c r="J225" i="13"/>
  <c r="I225" i="13"/>
  <c r="H225" i="13"/>
  <c r="R225" i="13" s="1"/>
  <c r="G225" i="13"/>
  <c r="F225" i="13"/>
  <c r="E225" i="13"/>
  <c r="D225" i="13"/>
  <c r="Q224" i="13"/>
  <c r="P224" i="13"/>
  <c r="O224" i="13"/>
  <c r="N224" i="13"/>
  <c r="M224" i="13"/>
  <c r="L224" i="13"/>
  <c r="K224" i="13"/>
  <c r="J224" i="13"/>
  <c r="I224" i="13"/>
  <c r="H224" i="13"/>
  <c r="F224" i="13"/>
  <c r="G224" i="13" s="1"/>
  <c r="E224" i="13"/>
  <c r="D224" i="13"/>
  <c r="Q223" i="13"/>
  <c r="P223" i="13"/>
  <c r="O223" i="13"/>
  <c r="N223" i="13"/>
  <c r="M223" i="13"/>
  <c r="L223" i="13"/>
  <c r="K223" i="13"/>
  <c r="S223" i="13" s="1"/>
  <c r="J223" i="13"/>
  <c r="I223" i="13"/>
  <c r="H223" i="13"/>
  <c r="R223" i="13" s="1"/>
  <c r="G223" i="13"/>
  <c r="F223" i="13"/>
  <c r="E223" i="13"/>
  <c r="D223" i="13"/>
  <c r="Q222" i="13"/>
  <c r="P222" i="13"/>
  <c r="O222" i="13"/>
  <c r="N222" i="13"/>
  <c r="M222" i="13"/>
  <c r="L222" i="13"/>
  <c r="K222" i="13"/>
  <c r="J222" i="13"/>
  <c r="I222" i="13"/>
  <c r="H222" i="13"/>
  <c r="F222" i="13"/>
  <c r="G222" i="13" s="1"/>
  <c r="E222" i="13"/>
  <c r="D222" i="13"/>
  <c r="Q221" i="13"/>
  <c r="P221" i="13"/>
  <c r="O221" i="13"/>
  <c r="N221" i="13"/>
  <c r="M221" i="13"/>
  <c r="L221" i="13"/>
  <c r="K221" i="13"/>
  <c r="S221" i="13" s="1"/>
  <c r="J221" i="13"/>
  <c r="I221" i="13"/>
  <c r="H221" i="13"/>
  <c r="R221" i="13" s="1"/>
  <c r="G221" i="13"/>
  <c r="F221" i="13"/>
  <c r="E221" i="13"/>
  <c r="D221" i="13"/>
  <c r="Q220" i="13"/>
  <c r="P220" i="13"/>
  <c r="O220" i="13"/>
  <c r="N220" i="13"/>
  <c r="M220" i="13"/>
  <c r="L220" i="13"/>
  <c r="K220" i="13"/>
  <c r="J220" i="13"/>
  <c r="I220" i="13"/>
  <c r="H220" i="13"/>
  <c r="F220" i="13"/>
  <c r="G220" i="13" s="1"/>
  <c r="E220" i="13"/>
  <c r="D220" i="13"/>
  <c r="Q219" i="13"/>
  <c r="P219" i="13"/>
  <c r="O219" i="13"/>
  <c r="N219" i="13"/>
  <c r="M219" i="13"/>
  <c r="L219" i="13"/>
  <c r="K219" i="13"/>
  <c r="S219" i="13" s="1"/>
  <c r="J219" i="13"/>
  <c r="I219" i="13"/>
  <c r="H219" i="13"/>
  <c r="R219" i="13" s="1"/>
  <c r="G219" i="13"/>
  <c r="F219" i="13"/>
  <c r="E219" i="13"/>
  <c r="D219" i="13"/>
  <c r="Q218" i="13"/>
  <c r="P218" i="13"/>
  <c r="O218" i="13"/>
  <c r="N218" i="13"/>
  <c r="M218" i="13"/>
  <c r="L218" i="13"/>
  <c r="K218" i="13"/>
  <c r="J218" i="13"/>
  <c r="I218" i="13"/>
  <c r="H218" i="13"/>
  <c r="F218" i="13"/>
  <c r="G218" i="13" s="1"/>
  <c r="E218" i="13"/>
  <c r="D218" i="13"/>
  <c r="Q217" i="13"/>
  <c r="P217" i="13"/>
  <c r="O217" i="13"/>
  <c r="N217" i="13"/>
  <c r="M217" i="13"/>
  <c r="L217" i="13"/>
  <c r="K217" i="13"/>
  <c r="S217" i="13" s="1"/>
  <c r="J217" i="13"/>
  <c r="I217" i="13"/>
  <c r="H217" i="13"/>
  <c r="R217" i="13" s="1"/>
  <c r="G217" i="13"/>
  <c r="F217" i="13"/>
  <c r="E217" i="13"/>
  <c r="D217" i="13"/>
  <c r="Q216" i="13"/>
  <c r="P216" i="13"/>
  <c r="O216" i="13"/>
  <c r="N216" i="13"/>
  <c r="M216" i="13"/>
  <c r="L216" i="13"/>
  <c r="K216" i="13"/>
  <c r="J216" i="13"/>
  <c r="I216" i="13"/>
  <c r="H216" i="13"/>
  <c r="F216" i="13"/>
  <c r="G216" i="13" s="1"/>
  <c r="E216" i="13"/>
  <c r="D216" i="13"/>
  <c r="Q215" i="13"/>
  <c r="P215" i="13"/>
  <c r="O215" i="13"/>
  <c r="N215" i="13"/>
  <c r="M215" i="13"/>
  <c r="L215" i="13"/>
  <c r="K215" i="13"/>
  <c r="S215" i="13" s="1"/>
  <c r="J215" i="13"/>
  <c r="I215" i="13"/>
  <c r="H215" i="13"/>
  <c r="R215" i="13" s="1"/>
  <c r="G215" i="13"/>
  <c r="F215" i="13"/>
  <c r="E215" i="13"/>
  <c r="D215" i="13"/>
  <c r="Q214" i="13"/>
  <c r="P214" i="13"/>
  <c r="O214" i="13"/>
  <c r="N214" i="13"/>
  <c r="M214" i="13"/>
  <c r="L214" i="13"/>
  <c r="K214" i="13"/>
  <c r="J214" i="13"/>
  <c r="I214" i="13"/>
  <c r="H214" i="13"/>
  <c r="F214" i="13"/>
  <c r="G214" i="13" s="1"/>
  <c r="E214" i="13"/>
  <c r="D214" i="13"/>
  <c r="Q213" i="13"/>
  <c r="P213" i="13"/>
  <c r="O213" i="13"/>
  <c r="N213" i="13"/>
  <c r="M213" i="13"/>
  <c r="L213" i="13"/>
  <c r="K213" i="13"/>
  <c r="S213" i="13" s="1"/>
  <c r="J213" i="13"/>
  <c r="I213" i="13"/>
  <c r="H213" i="13"/>
  <c r="R213" i="13" s="1"/>
  <c r="G213" i="13"/>
  <c r="F213" i="13"/>
  <c r="E213" i="13"/>
  <c r="D213" i="13"/>
  <c r="Q212" i="13"/>
  <c r="P212" i="13"/>
  <c r="O212" i="13"/>
  <c r="N212" i="13"/>
  <c r="M212" i="13"/>
  <c r="L212" i="13"/>
  <c r="K212" i="13"/>
  <c r="J212" i="13"/>
  <c r="I212" i="13"/>
  <c r="H212" i="13"/>
  <c r="F212" i="13"/>
  <c r="G212" i="13" s="1"/>
  <c r="E212" i="13"/>
  <c r="D212" i="13"/>
  <c r="Q211" i="13"/>
  <c r="P211" i="13"/>
  <c r="O211" i="13"/>
  <c r="N211" i="13"/>
  <c r="M211" i="13"/>
  <c r="L211" i="13"/>
  <c r="K211" i="13"/>
  <c r="S211" i="13" s="1"/>
  <c r="J211" i="13"/>
  <c r="I211" i="13"/>
  <c r="H211" i="13"/>
  <c r="R211" i="13" s="1"/>
  <c r="G211" i="13"/>
  <c r="F211" i="13"/>
  <c r="E211" i="13"/>
  <c r="D211" i="13"/>
  <c r="Q210" i="13"/>
  <c r="P210" i="13"/>
  <c r="O210" i="13"/>
  <c r="N210" i="13"/>
  <c r="M210" i="13"/>
  <c r="L210" i="13"/>
  <c r="K210" i="13"/>
  <c r="J210" i="13"/>
  <c r="I210" i="13"/>
  <c r="H210" i="13"/>
  <c r="F210" i="13"/>
  <c r="G210" i="13" s="1"/>
  <c r="E210" i="13"/>
  <c r="D210" i="13"/>
  <c r="Q209" i="13"/>
  <c r="P209" i="13"/>
  <c r="O209" i="13"/>
  <c r="N209" i="13"/>
  <c r="M209" i="13"/>
  <c r="L209" i="13"/>
  <c r="K209" i="13"/>
  <c r="S209" i="13" s="1"/>
  <c r="J209" i="13"/>
  <c r="I209" i="13"/>
  <c r="H209" i="13"/>
  <c r="R209" i="13" s="1"/>
  <c r="G209" i="13"/>
  <c r="F209" i="13"/>
  <c r="E209" i="13"/>
  <c r="D209" i="13"/>
  <c r="Q208" i="13"/>
  <c r="P208" i="13"/>
  <c r="O208" i="13"/>
  <c r="N208" i="13"/>
  <c r="M208" i="13"/>
  <c r="L208" i="13"/>
  <c r="K208" i="13"/>
  <c r="J208" i="13"/>
  <c r="I208" i="13"/>
  <c r="H208" i="13"/>
  <c r="F208" i="13"/>
  <c r="G208" i="13" s="1"/>
  <c r="E208" i="13"/>
  <c r="D208" i="13"/>
  <c r="Q207" i="13"/>
  <c r="P207" i="13"/>
  <c r="O207" i="13"/>
  <c r="N207" i="13"/>
  <c r="M207" i="13"/>
  <c r="L207" i="13"/>
  <c r="K207" i="13"/>
  <c r="S207" i="13" s="1"/>
  <c r="J207" i="13"/>
  <c r="I207" i="13"/>
  <c r="H207" i="13"/>
  <c r="R207" i="13" s="1"/>
  <c r="F207" i="13"/>
  <c r="G207" i="13" s="1"/>
  <c r="E207" i="13"/>
  <c r="D207" i="13"/>
  <c r="Q206" i="13"/>
  <c r="P206" i="13"/>
  <c r="O206" i="13"/>
  <c r="N206" i="13"/>
  <c r="M206" i="13"/>
  <c r="L206" i="13"/>
  <c r="K206" i="13"/>
  <c r="J206" i="13"/>
  <c r="I206" i="13"/>
  <c r="H206" i="13"/>
  <c r="R206" i="13" s="1"/>
  <c r="G206" i="13"/>
  <c r="F206" i="13"/>
  <c r="E206" i="13"/>
  <c r="D206" i="13"/>
  <c r="Q205" i="13"/>
  <c r="P205" i="13"/>
  <c r="O205" i="13"/>
  <c r="N205" i="13"/>
  <c r="M205" i="13"/>
  <c r="L205" i="13"/>
  <c r="K205" i="13"/>
  <c r="J205" i="13"/>
  <c r="I205" i="13"/>
  <c r="H205" i="13"/>
  <c r="F205" i="13"/>
  <c r="G205" i="13" s="1"/>
  <c r="E205" i="13"/>
  <c r="D205" i="13"/>
  <c r="Q204" i="13"/>
  <c r="P204" i="13"/>
  <c r="O204" i="13"/>
  <c r="N204" i="13"/>
  <c r="M204" i="13"/>
  <c r="L204" i="13"/>
  <c r="K204" i="13"/>
  <c r="J204" i="13"/>
  <c r="I204" i="13"/>
  <c r="S204" i="13" s="1"/>
  <c r="H204" i="13"/>
  <c r="R204" i="13" s="1"/>
  <c r="G204" i="13"/>
  <c r="F204" i="13"/>
  <c r="E204" i="13"/>
  <c r="D204" i="13"/>
  <c r="Q203" i="13"/>
  <c r="P203" i="13"/>
  <c r="O203" i="13"/>
  <c r="N203" i="13"/>
  <c r="M203" i="13"/>
  <c r="L203" i="13"/>
  <c r="K203" i="13"/>
  <c r="J203" i="13"/>
  <c r="I203" i="13"/>
  <c r="H203" i="13"/>
  <c r="F203" i="13"/>
  <c r="G203" i="13" s="1"/>
  <c r="E203" i="13"/>
  <c r="D203" i="13"/>
  <c r="Q202" i="13"/>
  <c r="P202" i="13"/>
  <c r="O202" i="13"/>
  <c r="N202" i="13"/>
  <c r="M202" i="13"/>
  <c r="L202" i="13"/>
  <c r="K202" i="13"/>
  <c r="J202" i="13"/>
  <c r="I202" i="13"/>
  <c r="S202" i="13" s="1"/>
  <c r="H202" i="13"/>
  <c r="R202" i="13" s="1"/>
  <c r="F202" i="13"/>
  <c r="G202" i="13" s="1"/>
  <c r="E202" i="13"/>
  <c r="D202" i="13"/>
  <c r="Q201" i="13"/>
  <c r="P201" i="13"/>
  <c r="O201" i="13"/>
  <c r="N201" i="13"/>
  <c r="M201" i="13"/>
  <c r="L201" i="13"/>
  <c r="K201" i="13"/>
  <c r="J201" i="13"/>
  <c r="I201" i="13"/>
  <c r="S201" i="13" s="1"/>
  <c r="H201" i="13"/>
  <c r="F201" i="13"/>
  <c r="G201" i="13" s="1"/>
  <c r="E201" i="13"/>
  <c r="D201" i="13"/>
  <c r="Q200" i="13"/>
  <c r="P200" i="13"/>
  <c r="O200" i="13"/>
  <c r="N200" i="13"/>
  <c r="M200" i="13"/>
  <c r="L200" i="13"/>
  <c r="K200" i="13"/>
  <c r="J200" i="13"/>
  <c r="I200" i="13"/>
  <c r="H200" i="13"/>
  <c r="R200" i="13" s="1"/>
  <c r="F200" i="13"/>
  <c r="G200" i="13" s="1"/>
  <c r="E200" i="13"/>
  <c r="D200" i="13"/>
  <c r="Q199" i="13"/>
  <c r="P199" i="13"/>
  <c r="O199" i="13"/>
  <c r="N199" i="13"/>
  <c r="M199" i="13"/>
  <c r="L199" i="13"/>
  <c r="K199" i="13"/>
  <c r="J199" i="13"/>
  <c r="I199" i="13"/>
  <c r="S199" i="13" s="1"/>
  <c r="H199" i="13"/>
  <c r="R199" i="13" s="1"/>
  <c r="F199" i="13"/>
  <c r="G199" i="13" s="1"/>
  <c r="E199" i="13"/>
  <c r="D199" i="13"/>
  <c r="Q198" i="13"/>
  <c r="P198" i="13"/>
  <c r="O198" i="13"/>
  <c r="N198" i="13"/>
  <c r="M198" i="13"/>
  <c r="L198" i="13"/>
  <c r="K198" i="13"/>
  <c r="J198" i="13"/>
  <c r="I198" i="13"/>
  <c r="S198" i="13" s="1"/>
  <c r="H198" i="13"/>
  <c r="F198" i="13"/>
  <c r="G198" i="13" s="1"/>
  <c r="E198" i="13"/>
  <c r="D198" i="13"/>
  <c r="Q197" i="13"/>
  <c r="P197" i="13"/>
  <c r="O197" i="13"/>
  <c r="N197" i="13"/>
  <c r="M197" i="13"/>
  <c r="L197" i="13"/>
  <c r="K197" i="13"/>
  <c r="J197" i="13"/>
  <c r="I197" i="13"/>
  <c r="H197" i="13"/>
  <c r="F197" i="13"/>
  <c r="G197" i="13" s="1"/>
  <c r="E197" i="13"/>
  <c r="D197" i="13"/>
  <c r="Q196" i="13"/>
  <c r="P196" i="13"/>
  <c r="O196" i="13"/>
  <c r="N196" i="13"/>
  <c r="M196" i="13"/>
  <c r="L196" i="13"/>
  <c r="K196" i="13"/>
  <c r="J196" i="13"/>
  <c r="I196" i="13"/>
  <c r="H196" i="13"/>
  <c r="R196" i="13" s="1"/>
  <c r="F196" i="13"/>
  <c r="G196" i="13" s="1"/>
  <c r="E196" i="13"/>
  <c r="D196" i="13"/>
  <c r="Q195" i="13"/>
  <c r="P195" i="13"/>
  <c r="O195" i="13"/>
  <c r="N195" i="13"/>
  <c r="M195" i="13"/>
  <c r="L195" i="13"/>
  <c r="K195" i="13"/>
  <c r="J195" i="13"/>
  <c r="I195" i="13"/>
  <c r="S195" i="13" s="1"/>
  <c r="H195" i="13"/>
  <c r="R195" i="13" s="1"/>
  <c r="F195" i="13"/>
  <c r="G195" i="13" s="1"/>
  <c r="E195" i="13"/>
  <c r="D195" i="13"/>
  <c r="Q194" i="13"/>
  <c r="P194" i="13"/>
  <c r="O194" i="13"/>
  <c r="N194" i="13"/>
  <c r="M194" i="13"/>
  <c r="L194" i="13"/>
  <c r="K194" i="13"/>
  <c r="J194" i="13"/>
  <c r="I194" i="13"/>
  <c r="S194" i="13" s="1"/>
  <c r="H194" i="13"/>
  <c r="F194" i="13"/>
  <c r="G194" i="13" s="1"/>
  <c r="E194" i="13"/>
  <c r="D194" i="13"/>
  <c r="Q193" i="13"/>
  <c r="P193" i="13"/>
  <c r="O193" i="13"/>
  <c r="N193" i="13"/>
  <c r="M193" i="13"/>
  <c r="L193" i="13"/>
  <c r="K193" i="13"/>
  <c r="J193" i="13"/>
  <c r="I193" i="13"/>
  <c r="H193" i="13"/>
  <c r="F193" i="13"/>
  <c r="G193" i="13" s="1"/>
  <c r="E193" i="13"/>
  <c r="D193" i="13"/>
  <c r="Q192" i="13"/>
  <c r="P192" i="13"/>
  <c r="O192" i="13"/>
  <c r="N192" i="13"/>
  <c r="M192" i="13"/>
  <c r="L192" i="13"/>
  <c r="K192" i="13"/>
  <c r="S192" i="13" s="1"/>
  <c r="J192" i="13"/>
  <c r="I192" i="13"/>
  <c r="H192" i="13"/>
  <c r="R192" i="13" s="1"/>
  <c r="G192" i="13"/>
  <c r="F192" i="13"/>
  <c r="E192" i="13"/>
  <c r="D192" i="13"/>
  <c r="Q191" i="13"/>
  <c r="P191" i="13"/>
  <c r="O191" i="13"/>
  <c r="N191" i="13"/>
  <c r="M191" i="13"/>
  <c r="L191" i="13"/>
  <c r="K191" i="13"/>
  <c r="J191" i="13"/>
  <c r="I191" i="13"/>
  <c r="H191" i="13"/>
  <c r="F191" i="13"/>
  <c r="G191" i="13" s="1"/>
  <c r="E191" i="13"/>
  <c r="D191" i="13"/>
  <c r="Q190" i="13"/>
  <c r="P190" i="13"/>
  <c r="O190" i="13"/>
  <c r="N190" i="13"/>
  <c r="M190" i="13"/>
  <c r="L190" i="13"/>
  <c r="K190" i="13"/>
  <c r="J190" i="13"/>
  <c r="I190" i="13"/>
  <c r="H190" i="13"/>
  <c r="R190" i="13" s="1"/>
  <c r="G190" i="13"/>
  <c r="F190" i="13"/>
  <c r="E190" i="13"/>
  <c r="D190" i="13"/>
  <c r="Q189" i="13"/>
  <c r="P189" i="13"/>
  <c r="O189" i="13"/>
  <c r="N189" i="13"/>
  <c r="M189" i="13"/>
  <c r="L189" i="13"/>
  <c r="K189" i="13"/>
  <c r="J189" i="13"/>
  <c r="I189" i="13"/>
  <c r="S189" i="13" s="1"/>
  <c r="H189" i="13"/>
  <c r="F189" i="13"/>
  <c r="G189" i="13" s="1"/>
  <c r="E189" i="13"/>
  <c r="D189" i="13"/>
  <c r="Q188" i="13"/>
  <c r="P188" i="13"/>
  <c r="O188" i="13"/>
  <c r="N188" i="13"/>
  <c r="M188" i="13"/>
  <c r="L188" i="13"/>
  <c r="K188" i="13"/>
  <c r="J188" i="13"/>
  <c r="I188" i="13"/>
  <c r="H188" i="13"/>
  <c r="R188" i="13" s="1"/>
  <c r="G188" i="13"/>
  <c r="F188" i="13"/>
  <c r="E188" i="13"/>
  <c r="D188" i="13"/>
  <c r="Q187" i="13"/>
  <c r="P187" i="13"/>
  <c r="O187" i="13"/>
  <c r="N187" i="13"/>
  <c r="M187" i="13"/>
  <c r="L187" i="13"/>
  <c r="K187" i="13"/>
  <c r="J187" i="13"/>
  <c r="I187" i="13"/>
  <c r="S187" i="13" s="1"/>
  <c r="H187" i="13"/>
  <c r="F187" i="13"/>
  <c r="G187" i="13" s="1"/>
  <c r="E187" i="13"/>
  <c r="D187" i="13"/>
  <c r="Q186" i="13"/>
  <c r="P186" i="13"/>
  <c r="O186" i="13"/>
  <c r="N186" i="13"/>
  <c r="M186" i="13"/>
  <c r="L186" i="13"/>
  <c r="K186" i="13"/>
  <c r="J186" i="13"/>
  <c r="I186" i="13"/>
  <c r="H186" i="13"/>
  <c r="R186" i="13" s="1"/>
  <c r="G186" i="13"/>
  <c r="F186" i="13"/>
  <c r="E186" i="13"/>
  <c r="D186" i="13"/>
  <c r="Q185" i="13"/>
  <c r="P185" i="13"/>
  <c r="O185" i="13"/>
  <c r="N185" i="13"/>
  <c r="M185" i="13"/>
  <c r="L185" i="13"/>
  <c r="K185" i="13"/>
  <c r="J185" i="13"/>
  <c r="I185" i="13"/>
  <c r="H185" i="13"/>
  <c r="F185" i="13"/>
  <c r="G185" i="13" s="1"/>
  <c r="E185" i="13"/>
  <c r="D185" i="13"/>
  <c r="Q184" i="13"/>
  <c r="P184" i="13"/>
  <c r="O184" i="13"/>
  <c r="N184" i="13"/>
  <c r="M184" i="13"/>
  <c r="L184" i="13"/>
  <c r="K184" i="13"/>
  <c r="J184" i="13"/>
  <c r="I184" i="13"/>
  <c r="H184" i="13"/>
  <c r="R184" i="13" s="1"/>
  <c r="F184" i="13"/>
  <c r="G184" i="13" s="1"/>
  <c r="E184" i="13"/>
  <c r="D184" i="13"/>
  <c r="Q183" i="13"/>
  <c r="P183" i="13"/>
  <c r="O183" i="13"/>
  <c r="N183" i="13"/>
  <c r="M183" i="13"/>
  <c r="L183" i="13"/>
  <c r="K183" i="13"/>
  <c r="J183" i="13"/>
  <c r="I183" i="13"/>
  <c r="S183" i="13" s="1"/>
  <c r="H183" i="13"/>
  <c r="R183" i="13" s="1"/>
  <c r="G183" i="13"/>
  <c r="F183" i="13"/>
  <c r="E183" i="13"/>
  <c r="D183" i="13"/>
  <c r="Q182" i="13"/>
  <c r="P182" i="13"/>
  <c r="O182" i="13"/>
  <c r="N182" i="13"/>
  <c r="M182" i="13"/>
  <c r="L182" i="13"/>
  <c r="K182" i="13"/>
  <c r="J182" i="13"/>
  <c r="I182" i="13"/>
  <c r="H182" i="13"/>
  <c r="F182" i="13"/>
  <c r="G182" i="13" s="1"/>
  <c r="E182" i="13"/>
  <c r="D182" i="13"/>
  <c r="Q181" i="13"/>
  <c r="P181" i="13"/>
  <c r="O181" i="13"/>
  <c r="N181" i="13"/>
  <c r="M181" i="13"/>
  <c r="L181" i="13"/>
  <c r="K181" i="13"/>
  <c r="J181" i="13"/>
  <c r="I181" i="13"/>
  <c r="H181" i="13"/>
  <c r="R181" i="13" s="1"/>
  <c r="F181" i="13"/>
  <c r="G181" i="13" s="1"/>
  <c r="E181" i="13"/>
  <c r="D181" i="13"/>
  <c r="Q180" i="13"/>
  <c r="P180" i="13"/>
  <c r="O180" i="13"/>
  <c r="N180" i="13"/>
  <c r="M180" i="13"/>
  <c r="L180" i="13"/>
  <c r="K180" i="13"/>
  <c r="J180" i="13"/>
  <c r="I180" i="13"/>
  <c r="S180" i="13" s="1"/>
  <c r="H180" i="13"/>
  <c r="R180" i="13" s="1"/>
  <c r="F180" i="13"/>
  <c r="G180" i="13" s="1"/>
  <c r="E180" i="13"/>
  <c r="D180" i="13"/>
  <c r="Q179" i="13"/>
  <c r="P179" i="13"/>
  <c r="O179" i="13"/>
  <c r="N179" i="13"/>
  <c r="M179" i="13"/>
  <c r="L179" i="13"/>
  <c r="K179" i="13"/>
  <c r="J179" i="13"/>
  <c r="I179" i="13"/>
  <c r="S179" i="13" s="1"/>
  <c r="H179" i="13"/>
  <c r="F179" i="13"/>
  <c r="G179" i="13" s="1"/>
  <c r="E179" i="13"/>
  <c r="D179" i="13"/>
  <c r="Q178" i="13"/>
  <c r="P178" i="13"/>
  <c r="O178" i="13"/>
  <c r="N178" i="13"/>
  <c r="M178" i="13"/>
  <c r="L178" i="13"/>
  <c r="K178" i="13"/>
  <c r="J178" i="13"/>
  <c r="I178" i="13"/>
  <c r="H178" i="13"/>
  <c r="F178" i="13"/>
  <c r="G178" i="13" s="1"/>
  <c r="E178" i="13"/>
  <c r="D178" i="13"/>
  <c r="Q177" i="13"/>
  <c r="P177" i="13"/>
  <c r="O177" i="13"/>
  <c r="N177" i="13"/>
  <c r="M177" i="13"/>
  <c r="L177" i="13"/>
  <c r="K177" i="13"/>
  <c r="J177" i="13"/>
  <c r="I177" i="13"/>
  <c r="H177" i="13"/>
  <c r="R177" i="13" s="1"/>
  <c r="F177" i="13"/>
  <c r="G177" i="13" s="1"/>
  <c r="E177" i="13"/>
  <c r="D177" i="13"/>
  <c r="Q176" i="13"/>
  <c r="P176" i="13"/>
  <c r="O176" i="13"/>
  <c r="N176" i="13"/>
  <c r="M176" i="13"/>
  <c r="L176" i="13"/>
  <c r="K176" i="13"/>
  <c r="J176" i="13"/>
  <c r="I176" i="13"/>
  <c r="H176" i="13"/>
  <c r="R176" i="13" s="1"/>
  <c r="F176" i="13"/>
  <c r="G176" i="13" s="1"/>
  <c r="E176" i="13"/>
  <c r="D176" i="13"/>
  <c r="Q175" i="13"/>
  <c r="P175" i="13"/>
  <c r="O175" i="13"/>
  <c r="N175" i="13"/>
  <c r="M175" i="13"/>
  <c r="L175" i="13"/>
  <c r="K175" i="13"/>
  <c r="J175" i="13"/>
  <c r="I175" i="13"/>
  <c r="H175" i="13"/>
  <c r="R175" i="13" s="1"/>
  <c r="F175" i="13"/>
  <c r="G175" i="13" s="1"/>
  <c r="E175" i="13"/>
  <c r="D175" i="13"/>
  <c r="Q174" i="13"/>
  <c r="P174" i="13"/>
  <c r="O174" i="13"/>
  <c r="N174" i="13"/>
  <c r="M174" i="13"/>
  <c r="L174" i="13"/>
  <c r="K174" i="13"/>
  <c r="J174" i="13"/>
  <c r="I174" i="13"/>
  <c r="S174" i="13" s="1"/>
  <c r="H174" i="13"/>
  <c r="F174" i="13"/>
  <c r="G174" i="13" s="1"/>
  <c r="E174" i="13"/>
  <c r="D174" i="13"/>
  <c r="Q173" i="13"/>
  <c r="P173" i="13"/>
  <c r="O173" i="13"/>
  <c r="N173" i="13"/>
  <c r="M173" i="13"/>
  <c r="L173" i="13"/>
  <c r="K173" i="13"/>
  <c r="J173" i="13"/>
  <c r="I173" i="13"/>
  <c r="S173" i="13" s="1"/>
  <c r="H173" i="13"/>
  <c r="R173" i="13" s="1"/>
  <c r="F173" i="13"/>
  <c r="G173" i="13" s="1"/>
  <c r="E173" i="13"/>
  <c r="D173" i="13"/>
  <c r="Q170" i="13"/>
  <c r="P170" i="13"/>
  <c r="O170" i="13"/>
  <c r="N170" i="13"/>
  <c r="M170" i="13"/>
  <c r="L170" i="13"/>
  <c r="K170" i="13"/>
  <c r="S170" i="13" s="1"/>
  <c r="J170" i="13"/>
  <c r="I170" i="13"/>
  <c r="H170" i="13"/>
  <c r="F170" i="13"/>
  <c r="G170" i="13" s="1"/>
  <c r="E170" i="13"/>
  <c r="D170" i="13"/>
  <c r="Q169" i="13"/>
  <c r="P169" i="13"/>
  <c r="O169" i="13"/>
  <c r="N169" i="13"/>
  <c r="M169" i="13"/>
  <c r="L169" i="13"/>
  <c r="K169" i="13"/>
  <c r="S169" i="13" s="1"/>
  <c r="J169" i="13"/>
  <c r="I169" i="13"/>
  <c r="H169" i="13"/>
  <c r="R169" i="13" s="1"/>
  <c r="F169" i="13"/>
  <c r="G169" i="13" s="1"/>
  <c r="E169" i="13"/>
  <c r="D169" i="13"/>
  <c r="Q168" i="13"/>
  <c r="P168" i="13"/>
  <c r="O168" i="13"/>
  <c r="N168" i="13"/>
  <c r="M168" i="13"/>
  <c r="L168" i="13"/>
  <c r="K168" i="13"/>
  <c r="J168" i="13"/>
  <c r="I168" i="13"/>
  <c r="H168" i="13"/>
  <c r="R168" i="13" s="1"/>
  <c r="F168" i="13"/>
  <c r="G168" i="13" s="1"/>
  <c r="E168" i="13"/>
  <c r="D168" i="13"/>
  <c r="Q167" i="13"/>
  <c r="P167" i="13"/>
  <c r="O167" i="13"/>
  <c r="N167" i="13"/>
  <c r="M167" i="13"/>
  <c r="L167" i="13"/>
  <c r="K167" i="13"/>
  <c r="J167" i="13"/>
  <c r="I167" i="13"/>
  <c r="H167" i="13"/>
  <c r="R167" i="13" s="1"/>
  <c r="F167" i="13"/>
  <c r="G167" i="13" s="1"/>
  <c r="E167" i="13"/>
  <c r="D167" i="13"/>
  <c r="Q166" i="13"/>
  <c r="P166" i="13"/>
  <c r="O166" i="13"/>
  <c r="N166" i="13"/>
  <c r="M166" i="13"/>
  <c r="L166" i="13"/>
  <c r="K166" i="13"/>
  <c r="S166" i="13" s="1"/>
  <c r="J166" i="13"/>
  <c r="I166" i="13"/>
  <c r="H166" i="13"/>
  <c r="F166" i="13"/>
  <c r="G166" i="13" s="1"/>
  <c r="E166" i="13"/>
  <c r="D166" i="13"/>
  <c r="Q164" i="13"/>
  <c r="P164" i="13"/>
  <c r="O164" i="13"/>
  <c r="N164" i="13"/>
  <c r="M164" i="13"/>
  <c r="L164" i="13"/>
  <c r="K164" i="13"/>
  <c r="J164" i="13"/>
  <c r="I164" i="13"/>
  <c r="H164" i="13"/>
  <c r="R164" i="13" s="1"/>
  <c r="G164" i="13"/>
  <c r="F164" i="13"/>
  <c r="E164" i="13"/>
  <c r="D164" i="13"/>
  <c r="Q163" i="13"/>
  <c r="P163" i="13"/>
  <c r="O163" i="13"/>
  <c r="N163" i="13"/>
  <c r="M163" i="13"/>
  <c r="L163" i="13"/>
  <c r="K163" i="13"/>
  <c r="J163" i="13"/>
  <c r="I163" i="13"/>
  <c r="S163" i="13" s="1"/>
  <c r="H163" i="13"/>
  <c r="F163" i="13"/>
  <c r="G163" i="13" s="1"/>
  <c r="E163" i="13"/>
  <c r="D163" i="13"/>
  <c r="Q162" i="13"/>
  <c r="P162" i="13"/>
  <c r="O162" i="13"/>
  <c r="N162" i="13"/>
  <c r="M162" i="13"/>
  <c r="L162" i="13"/>
  <c r="K162" i="13"/>
  <c r="J162" i="13"/>
  <c r="I162" i="13"/>
  <c r="S162" i="13" s="1"/>
  <c r="H162" i="13"/>
  <c r="F162" i="13"/>
  <c r="G162" i="13" s="1"/>
  <c r="E162" i="13"/>
  <c r="D162" i="13"/>
  <c r="Q161" i="13"/>
  <c r="P161" i="13"/>
  <c r="O161" i="13"/>
  <c r="N161" i="13"/>
  <c r="M161" i="13"/>
  <c r="L161" i="13"/>
  <c r="K161" i="13"/>
  <c r="J161" i="13"/>
  <c r="I161" i="13"/>
  <c r="H161" i="13"/>
  <c r="F161" i="13"/>
  <c r="G161" i="13" s="1"/>
  <c r="E161" i="13"/>
  <c r="D161" i="13"/>
  <c r="Q160" i="13"/>
  <c r="P160" i="13"/>
  <c r="O160" i="13"/>
  <c r="N160" i="13"/>
  <c r="M160" i="13"/>
  <c r="L160" i="13"/>
  <c r="K160" i="13"/>
  <c r="J160" i="13"/>
  <c r="I160" i="13"/>
  <c r="S160" i="13" s="1"/>
  <c r="H160" i="13"/>
  <c r="R160" i="13" s="1"/>
  <c r="F160" i="13"/>
  <c r="G160" i="13" s="1"/>
  <c r="E160" i="13"/>
  <c r="D160" i="13"/>
  <c r="Q159" i="13"/>
  <c r="P159" i="13"/>
  <c r="O159" i="13"/>
  <c r="N159" i="13"/>
  <c r="M159" i="13"/>
  <c r="L159" i="13"/>
  <c r="K159" i="13"/>
  <c r="J159" i="13"/>
  <c r="I159" i="13"/>
  <c r="S159" i="13" s="1"/>
  <c r="H159" i="13"/>
  <c r="R159" i="13" s="1"/>
  <c r="F159" i="13"/>
  <c r="G159" i="13" s="1"/>
  <c r="E159" i="13"/>
  <c r="D159" i="13"/>
  <c r="Q158" i="13"/>
  <c r="P158" i="13"/>
  <c r="O158" i="13"/>
  <c r="N158" i="13"/>
  <c r="M158" i="13"/>
  <c r="L158" i="13"/>
  <c r="K158" i="13"/>
  <c r="J158" i="13"/>
  <c r="I158" i="13"/>
  <c r="S158" i="13" s="1"/>
  <c r="H158" i="13"/>
  <c r="F158" i="13"/>
  <c r="G158" i="13" s="1"/>
  <c r="E158" i="13"/>
  <c r="D158" i="13"/>
  <c r="Q157" i="13"/>
  <c r="P157" i="13"/>
  <c r="O157" i="13"/>
  <c r="N157" i="13"/>
  <c r="M157" i="13"/>
  <c r="L157" i="13"/>
  <c r="K157" i="13"/>
  <c r="J157" i="13"/>
  <c r="I157" i="13"/>
  <c r="H157" i="13"/>
  <c r="F157" i="13"/>
  <c r="G157" i="13" s="1"/>
  <c r="E157" i="13"/>
  <c r="D157" i="13"/>
  <c r="Q156" i="13"/>
  <c r="P156" i="13"/>
  <c r="O156" i="13"/>
  <c r="N156" i="13"/>
  <c r="M156" i="13"/>
  <c r="L156" i="13"/>
  <c r="K156" i="13"/>
  <c r="J156" i="13"/>
  <c r="I156" i="13"/>
  <c r="H156" i="13"/>
  <c r="R156" i="13" s="1"/>
  <c r="F156" i="13"/>
  <c r="G156" i="13" s="1"/>
  <c r="E156" i="13"/>
  <c r="D156" i="13"/>
  <c r="Q155" i="13"/>
  <c r="P155" i="13"/>
  <c r="O155" i="13"/>
  <c r="N155" i="13"/>
  <c r="M155" i="13"/>
  <c r="L155" i="13"/>
  <c r="K155" i="13"/>
  <c r="J155" i="13"/>
  <c r="I155" i="13"/>
  <c r="S155" i="13" s="1"/>
  <c r="H155" i="13"/>
  <c r="R155" i="13" s="1"/>
  <c r="F155" i="13"/>
  <c r="G155" i="13" s="1"/>
  <c r="E155" i="13"/>
  <c r="D155" i="13"/>
  <c r="Q154" i="13"/>
  <c r="P154" i="13"/>
  <c r="O154" i="13"/>
  <c r="N154" i="13"/>
  <c r="M154" i="13"/>
  <c r="L154" i="13"/>
  <c r="K154" i="13"/>
  <c r="J154" i="13"/>
  <c r="I154" i="13"/>
  <c r="S154" i="13" s="1"/>
  <c r="H154" i="13"/>
  <c r="F154" i="13"/>
  <c r="G154" i="13" s="1"/>
  <c r="E154" i="13"/>
  <c r="D154" i="13"/>
  <c r="Q153" i="13"/>
  <c r="P153" i="13"/>
  <c r="O153" i="13"/>
  <c r="N153" i="13"/>
  <c r="M153" i="13"/>
  <c r="L153" i="13"/>
  <c r="K153" i="13"/>
  <c r="J153" i="13"/>
  <c r="I153" i="13"/>
  <c r="H153" i="13"/>
  <c r="F153" i="13"/>
  <c r="G153" i="13" s="1"/>
  <c r="E153" i="13"/>
  <c r="D153" i="13"/>
  <c r="Q152" i="13"/>
  <c r="P152" i="13"/>
  <c r="O152" i="13"/>
  <c r="N152" i="13"/>
  <c r="M152" i="13"/>
  <c r="L152" i="13"/>
  <c r="K152" i="13"/>
  <c r="J152" i="13"/>
  <c r="I152" i="13"/>
  <c r="H152" i="13"/>
  <c r="R152" i="13" s="1"/>
  <c r="F152" i="13"/>
  <c r="G152" i="13" s="1"/>
  <c r="E152" i="13"/>
  <c r="D152" i="13"/>
  <c r="Q151" i="13"/>
  <c r="P151" i="13"/>
  <c r="O151" i="13"/>
  <c r="N151" i="13"/>
  <c r="M151" i="13"/>
  <c r="L151" i="13"/>
  <c r="K151" i="13"/>
  <c r="J151" i="13"/>
  <c r="I151" i="13"/>
  <c r="H151" i="13"/>
  <c r="F151" i="13"/>
  <c r="G151" i="13" s="1"/>
  <c r="E151" i="13"/>
  <c r="D151" i="13"/>
  <c r="Q150" i="13"/>
  <c r="P150" i="13"/>
  <c r="O150" i="13"/>
  <c r="N150" i="13"/>
  <c r="M150" i="13"/>
  <c r="L150" i="13"/>
  <c r="K150" i="13"/>
  <c r="J150" i="13"/>
  <c r="R150" i="13" s="1"/>
  <c r="I150" i="13"/>
  <c r="S150" i="13" s="1"/>
  <c r="H150" i="13"/>
  <c r="F150" i="13"/>
  <c r="G150" i="13" s="1"/>
  <c r="E150" i="13"/>
  <c r="D150" i="13"/>
  <c r="Q149" i="13"/>
  <c r="P149" i="13"/>
  <c r="O149" i="13"/>
  <c r="N149" i="13"/>
  <c r="M149" i="13"/>
  <c r="L149" i="13"/>
  <c r="K149" i="13"/>
  <c r="J149" i="13"/>
  <c r="I149" i="13"/>
  <c r="H149" i="13"/>
  <c r="F149" i="13"/>
  <c r="G149" i="13" s="1"/>
  <c r="E149" i="13"/>
  <c r="D149" i="13"/>
  <c r="Q148" i="13"/>
  <c r="P148" i="13"/>
  <c r="O148" i="13"/>
  <c r="N148" i="13"/>
  <c r="M148" i="13"/>
  <c r="L148" i="13"/>
  <c r="K148" i="13"/>
  <c r="J148" i="13"/>
  <c r="I148" i="13"/>
  <c r="H148" i="13"/>
  <c r="F148" i="13"/>
  <c r="G148" i="13" s="1"/>
  <c r="E148" i="13"/>
  <c r="D148" i="13"/>
  <c r="Q147" i="13"/>
  <c r="P147" i="13"/>
  <c r="O147" i="13"/>
  <c r="N147" i="13"/>
  <c r="M147" i="13"/>
  <c r="L147" i="13"/>
  <c r="K147" i="13"/>
  <c r="J147" i="13"/>
  <c r="I147" i="13"/>
  <c r="S147" i="13" s="1"/>
  <c r="H147" i="13"/>
  <c r="R147" i="13" s="1"/>
  <c r="F147" i="13"/>
  <c r="G147" i="13" s="1"/>
  <c r="E147" i="13"/>
  <c r="D147" i="13"/>
  <c r="Q146" i="13"/>
  <c r="P146" i="13"/>
  <c r="O146" i="13"/>
  <c r="N146" i="13"/>
  <c r="M146" i="13"/>
  <c r="L146" i="13"/>
  <c r="K146" i="13"/>
  <c r="J146" i="13"/>
  <c r="R146" i="13" s="1"/>
  <c r="I146" i="13"/>
  <c r="S146" i="13" s="1"/>
  <c r="H146" i="13"/>
  <c r="F146" i="13"/>
  <c r="G146" i="13" s="1"/>
  <c r="E146" i="13"/>
  <c r="D146" i="13"/>
  <c r="Q145" i="13"/>
  <c r="P145" i="13"/>
  <c r="O145" i="13"/>
  <c r="N145" i="13"/>
  <c r="M145" i="13"/>
  <c r="L145" i="13"/>
  <c r="K145" i="13"/>
  <c r="J145" i="13"/>
  <c r="I145" i="13"/>
  <c r="H145" i="13"/>
  <c r="F145" i="13"/>
  <c r="G145" i="13" s="1"/>
  <c r="E145" i="13"/>
  <c r="D145" i="13"/>
  <c r="Q144" i="13"/>
  <c r="P144" i="13"/>
  <c r="O144" i="13"/>
  <c r="N144" i="13"/>
  <c r="M144" i="13"/>
  <c r="L144" i="13"/>
  <c r="K144" i="13"/>
  <c r="J144" i="13"/>
  <c r="I144" i="13"/>
  <c r="H144" i="13"/>
  <c r="F144" i="13"/>
  <c r="G144" i="13" s="1"/>
  <c r="E144" i="13"/>
  <c r="D144" i="13"/>
  <c r="Q143" i="13"/>
  <c r="P143" i="13"/>
  <c r="O143" i="13"/>
  <c r="N143" i="13"/>
  <c r="M143" i="13"/>
  <c r="L143" i="13"/>
  <c r="K143" i="13"/>
  <c r="J143" i="13"/>
  <c r="I143" i="13"/>
  <c r="S143" i="13" s="1"/>
  <c r="H143" i="13"/>
  <c r="R143" i="13" s="1"/>
  <c r="F143" i="13"/>
  <c r="G143" i="13" s="1"/>
  <c r="E143" i="13"/>
  <c r="D143" i="13"/>
  <c r="Q142" i="13"/>
  <c r="P142" i="13"/>
  <c r="O142" i="13"/>
  <c r="N142" i="13"/>
  <c r="M142" i="13"/>
  <c r="L142" i="13"/>
  <c r="K142" i="13"/>
  <c r="J142" i="13"/>
  <c r="R142" i="13" s="1"/>
  <c r="I142" i="13"/>
  <c r="S142" i="13" s="1"/>
  <c r="H142" i="13"/>
  <c r="F142" i="13"/>
  <c r="G142" i="13" s="1"/>
  <c r="E142" i="13"/>
  <c r="D142" i="13"/>
  <c r="Q141" i="13"/>
  <c r="P141" i="13"/>
  <c r="O141" i="13"/>
  <c r="N141" i="13"/>
  <c r="M141" i="13"/>
  <c r="L141" i="13"/>
  <c r="K141" i="13"/>
  <c r="J141" i="13"/>
  <c r="I141" i="13"/>
  <c r="H141" i="13"/>
  <c r="F141" i="13"/>
  <c r="G141" i="13" s="1"/>
  <c r="E141" i="13"/>
  <c r="D141" i="13"/>
  <c r="Q140" i="13"/>
  <c r="P140" i="13"/>
  <c r="O140" i="13"/>
  <c r="N140" i="13"/>
  <c r="M140" i="13"/>
  <c r="L140" i="13"/>
  <c r="K140" i="13"/>
  <c r="J140" i="13"/>
  <c r="I140" i="13"/>
  <c r="H140" i="13"/>
  <c r="F140" i="13"/>
  <c r="G140" i="13" s="1"/>
  <c r="E140" i="13"/>
  <c r="D140" i="13"/>
  <c r="Q139" i="13"/>
  <c r="P139" i="13"/>
  <c r="O139" i="13"/>
  <c r="N139" i="13"/>
  <c r="M139" i="13"/>
  <c r="L139" i="13"/>
  <c r="K139" i="13"/>
  <c r="J139" i="13"/>
  <c r="I139" i="13"/>
  <c r="S139" i="13" s="1"/>
  <c r="H139" i="13"/>
  <c r="R139" i="13" s="1"/>
  <c r="F139" i="13"/>
  <c r="G139" i="13" s="1"/>
  <c r="E139" i="13"/>
  <c r="D139" i="13"/>
  <c r="Q138" i="13"/>
  <c r="P138" i="13"/>
  <c r="O138" i="13"/>
  <c r="N138" i="13"/>
  <c r="M138" i="13"/>
  <c r="L138" i="13"/>
  <c r="K138" i="13"/>
  <c r="J138" i="13"/>
  <c r="R138" i="13" s="1"/>
  <c r="I138" i="13"/>
  <c r="S138" i="13" s="1"/>
  <c r="H138" i="13"/>
  <c r="F138" i="13"/>
  <c r="G138" i="13" s="1"/>
  <c r="E138" i="13"/>
  <c r="D138" i="13"/>
  <c r="Q137" i="13"/>
  <c r="P137" i="13"/>
  <c r="O137" i="13"/>
  <c r="N137" i="13"/>
  <c r="M137" i="13"/>
  <c r="L137" i="13"/>
  <c r="K137" i="13"/>
  <c r="J137" i="13"/>
  <c r="I137" i="13"/>
  <c r="H137" i="13"/>
  <c r="F137" i="13"/>
  <c r="G137" i="13" s="1"/>
  <c r="E137" i="13"/>
  <c r="D137" i="13"/>
  <c r="Q136" i="13"/>
  <c r="P136" i="13"/>
  <c r="O136" i="13"/>
  <c r="N136" i="13"/>
  <c r="M136" i="13"/>
  <c r="L136" i="13"/>
  <c r="K136" i="13"/>
  <c r="J136" i="13"/>
  <c r="I136" i="13"/>
  <c r="H136" i="13"/>
  <c r="F136" i="13"/>
  <c r="G136" i="13" s="1"/>
  <c r="E136" i="13"/>
  <c r="D136" i="13"/>
  <c r="Q135" i="13"/>
  <c r="P135" i="13"/>
  <c r="O135" i="13"/>
  <c r="N135" i="13"/>
  <c r="M135" i="13"/>
  <c r="L135" i="13"/>
  <c r="K135" i="13"/>
  <c r="J135" i="13"/>
  <c r="I135" i="13"/>
  <c r="S135" i="13" s="1"/>
  <c r="H135" i="13"/>
  <c r="R135" i="13" s="1"/>
  <c r="F135" i="13"/>
  <c r="G135" i="13" s="1"/>
  <c r="E135" i="13"/>
  <c r="D135" i="13"/>
  <c r="Q134" i="13"/>
  <c r="P134" i="13"/>
  <c r="O134" i="13"/>
  <c r="N134" i="13"/>
  <c r="M134" i="13"/>
  <c r="L134" i="13"/>
  <c r="K134" i="13"/>
  <c r="J134" i="13"/>
  <c r="R134" i="13" s="1"/>
  <c r="I134" i="13"/>
  <c r="S134" i="13" s="1"/>
  <c r="H134" i="13"/>
  <c r="F134" i="13"/>
  <c r="G134" i="13" s="1"/>
  <c r="E134" i="13"/>
  <c r="D134" i="13"/>
  <c r="Q133" i="13"/>
  <c r="P133" i="13"/>
  <c r="O133" i="13"/>
  <c r="N133" i="13"/>
  <c r="M133" i="13"/>
  <c r="L133" i="13"/>
  <c r="K133" i="13"/>
  <c r="J133" i="13"/>
  <c r="I133" i="13"/>
  <c r="H133" i="13"/>
  <c r="F133" i="13"/>
  <c r="G133" i="13" s="1"/>
  <c r="E133" i="13"/>
  <c r="D133" i="13"/>
  <c r="Q132" i="13"/>
  <c r="P132" i="13"/>
  <c r="O132" i="13"/>
  <c r="N132" i="13"/>
  <c r="M132" i="13"/>
  <c r="L132" i="13"/>
  <c r="K132" i="13"/>
  <c r="J132" i="13"/>
  <c r="I132" i="13"/>
  <c r="H132" i="13"/>
  <c r="F132" i="13"/>
  <c r="G132" i="13" s="1"/>
  <c r="E132" i="13"/>
  <c r="D132" i="13"/>
  <c r="Q131" i="13"/>
  <c r="P131" i="13"/>
  <c r="O131" i="13"/>
  <c r="N131" i="13"/>
  <c r="M131" i="13"/>
  <c r="L131" i="13"/>
  <c r="K131" i="13"/>
  <c r="J131" i="13"/>
  <c r="I131" i="13"/>
  <c r="S131" i="13" s="1"/>
  <c r="H131" i="13"/>
  <c r="R131" i="13" s="1"/>
  <c r="F131" i="13"/>
  <c r="G131" i="13" s="1"/>
  <c r="E131" i="13"/>
  <c r="D131" i="13"/>
  <c r="Q130" i="13"/>
  <c r="P130" i="13"/>
  <c r="O130" i="13"/>
  <c r="N130" i="13"/>
  <c r="M130" i="13"/>
  <c r="L130" i="13"/>
  <c r="K130" i="13"/>
  <c r="J130" i="13"/>
  <c r="R130" i="13" s="1"/>
  <c r="I130" i="13"/>
  <c r="S130" i="13" s="1"/>
  <c r="H130" i="13"/>
  <c r="F130" i="13"/>
  <c r="G130" i="13" s="1"/>
  <c r="E130" i="13"/>
  <c r="D130" i="13"/>
  <c r="Q129" i="13"/>
  <c r="P129" i="13"/>
  <c r="O129" i="13"/>
  <c r="N129" i="13"/>
  <c r="M129" i="13"/>
  <c r="L129" i="13"/>
  <c r="K129" i="13"/>
  <c r="J129" i="13"/>
  <c r="I129" i="13"/>
  <c r="H129" i="13"/>
  <c r="F129" i="13"/>
  <c r="G129" i="13" s="1"/>
  <c r="E129" i="13"/>
  <c r="D129" i="13"/>
  <c r="Q128" i="13"/>
  <c r="P128" i="13"/>
  <c r="O128" i="13"/>
  <c r="N128" i="13"/>
  <c r="M128" i="13"/>
  <c r="L128" i="13"/>
  <c r="K128" i="13"/>
  <c r="J128" i="13"/>
  <c r="I128" i="13"/>
  <c r="H128" i="13"/>
  <c r="F128" i="13"/>
  <c r="G128" i="13" s="1"/>
  <c r="E128" i="13"/>
  <c r="D128" i="13"/>
  <c r="Q127" i="13"/>
  <c r="P127" i="13"/>
  <c r="O127" i="13"/>
  <c r="N127" i="13"/>
  <c r="M127" i="13"/>
  <c r="L127" i="13"/>
  <c r="K127" i="13"/>
  <c r="J127" i="13"/>
  <c r="I127" i="13"/>
  <c r="S127" i="13" s="1"/>
  <c r="H127" i="13"/>
  <c r="R127" i="13" s="1"/>
  <c r="F127" i="13"/>
  <c r="G127" i="13" s="1"/>
  <c r="E127" i="13"/>
  <c r="D127" i="13"/>
  <c r="Q126" i="13"/>
  <c r="P126" i="13"/>
  <c r="O126" i="13"/>
  <c r="N126" i="13"/>
  <c r="M126" i="13"/>
  <c r="L126" i="13"/>
  <c r="K126" i="13"/>
  <c r="J126" i="13"/>
  <c r="I126" i="13"/>
  <c r="S126" i="13" s="1"/>
  <c r="H126" i="13"/>
  <c r="F126" i="13"/>
  <c r="G126" i="13" s="1"/>
  <c r="E126" i="13"/>
  <c r="D126" i="13"/>
  <c r="Q125" i="13"/>
  <c r="P125" i="13"/>
  <c r="O125" i="13"/>
  <c r="N125" i="13"/>
  <c r="M125" i="13"/>
  <c r="L125" i="13"/>
  <c r="K125" i="13"/>
  <c r="J125" i="13"/>
  <c r="I125" i="13"/>
  <c r="H125" i="13"/>
  <c r="F125" i="13"/>
  <c r="G125" i="13" s="1"/>
  <c r="E125" i="13"/>
  <c r="D125" i="13"/>
  <c r="Q124" i="13"/>
  <c r="P124" i="13"/>
  <c r="O124" i="13"/>
  <c r="N124" i="13"/>
  <c r="M124" i="13"/>
  <c r="L124" i="13"/>
  <c r="K124" i="13"/>
  <c r="J124" i="13"/>
  <c r="I124" i="13"/>
  <c r="H124" i="13"/>
  <c r="F124" i="13"/>
  <c r="G124" i="13" s="1"/>
  <c r="E124" i="13"/>
  <c r="D124" i="13"/>
  <c r="Q123" i="13"/>
  <c r="P123" i="13"/>
  <c r="O123" i="13"/>
  <c r="N123" i="13"/>
  <c r="M123" i="13"/>
  <c r="L123" i="13"/>
  <c r="K123" i="13"/>
  <c r="J123" i="13"/>
  <c r="I123" i="13"/>
  <c r="S123" i="13" s="1"/>
  <c r="H123" i="13"/>
  <c r="R123" i="13" s="1"/>
  <c r="F123" i="13"/>
  <c r="G123" i="13" s="1"/>
  <c r="E123" i="13"/>
  <c r="D123" i="13"/>
  <c r="Q122" i="13"/>
  <c r="P122" i="13"/>
  <c r="O122" i="13"/>
  <c r="N122" i="13"/>
  <c r="M122" i="13"/>
  <c r="L122" i="13"/>
  <c r="K122" i="13"/>
  <c r="J122" i="13"/>
  <c r="R122" i="13" s="1"/>
  <c r="I122" i="13"/>
  <c r="S122" i="13" s="1"/>
  <c r="H122" i="13"/>
  <c r="F122" i="13"/>
  <c r="G122" i="13" s="1"/>
  <c r="E122" i="13"/>
  <c r="D122" i="13"/>
  <c r="Q121" i="13"/>
  <c r="P121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Q120" i="13"/>
  <c r="P120" i="13"/>
  <c r="O120" i="13"/>
  <c r="N120" i="13"/>
  <c r="M120" i="13"/>
  <c r="L120" i="13"/>
  <c r="K120" i="13"/>
  <c r="J120" i="13"/>
  <c r="I120" i="13"/>
  <c r="S120" i="13" s="1"/>
  <c r="H120" i="13"/>
  <c r="R120" i="13" s="1"/>
  <c r="F120" i="13"/>
  <c r="G120" i="13" s="1"/>
  <c r="E120" i="13"/>
  <c r="D120" i="13"/>
  <c r="Q119" i="13"/>
  <c r="P119" i="13"/>
  <c r="O119" i="13"/>
  <c r="N119" i="13"/>
  <c r="M119" i="13"/>
  <c r="L119" i="13"/>
  <c r="K119" i="13"/>
  <c r="J119" i="13"/>
  <c r="I119" i="13"/>
  <c r="H119" i="13"/>
  <c r="G119" i="13"/>
  <c r="F119" i="13"/>
  <c r="E119" i="13"/>
  <c r="D119" i="13"/>
  <c r="Q118" i="13"/>
  <c r="P118" i="13"/>
  <c r="O118" i="13"/>
  <c r="N118" i="13"/>
  <c r="M118" i="13"/>
  <c r="L118" i="13"/>
  <c r="K118" i="13"/>
  <c r="J118" i="13"/>
  <c r="I118" i="13"/>
  <c r="S118" i="13" s="1"/>
  <c r="H118" i="13"/>
  <c r="R118" i="13" s="1"/>
  <c r="F118" i="13"/>
  <c r="G118" i="13" s="1"/>
  <c r="E118" i="13"/>
  <c r="D118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7" i="13"/>
  <c r="Q116" i="13"/>
  <c r="P116" i="13"/>
  <c r="O116" i="13"/>
  <c r="N116" i="13"/>
  <c r="M116" i="13"/>
  <c r="L116" i="13"/>
  <c r="K116" i="13"/>
  <c r="J116" i="13"/>
  <c r="I116" i="13"/>
  <c r="S116" i="13" s="1"/>
  <c r="H116" i="13"/>
  <c r="R116" i="13" s="1"/>
  <c r="F116" i="13"/>
  <c r="G116" i="13" s="1"/>
  <c r="E116" i="13"/>
  <c r="D116" i="13"/>
  <c r="Q115" i="13"/>
  <c r="P115" i="13"/>
  <c r="O115" i="13"/>
  <c r="N115" i="13"/>
  <c r="M115" i="13"/>
  <c r="L115" i="13"/>
  <c r="K115" i="13"/>
  <c r="J115" i="13"/>
  <c r="I115" i="13"/>
  <c r="H115" i="13"/>
  <c r="G115" i="13"/>
  <c r="F115" i="13"/>
  <c r="E115" i="13"/>
  <c r="D115" i="13"/>
  <c r="Q114" i="13"/>
  <c r="P114" i="13"/>
  <c r="O114" i="13"/>
  <c r="N114" i="13"/>
  <c r="M114" i="13"/>
  <c r="L114" i="13"/>
  <c r="K114" i="13"/>
  <c r="J114" i="13"/>
  <c r="I114" i="13"/>
  <c r="S114" i="13" s="1"/>
  <c r="H114" i="13"/>
  <c r="R114" i="13" s="1"/>
  <c r="F114" i="13"/>
  <c r="G114" i="13" s="1"/>
  <c r="E114" i="13"/>
  <c r="D114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Q112" i="13"/>
  <c r="P112" i="13"/>
  <c r="O112" i="13"/>
  <c r="N112" i="13"/>
  <c r="M112" i="13"/>
  <c r="L112" i="13"/>
  <c r="K112" i="13"/>
  <c r="J112" i="13"/>
  <c r="I112" i="13"/>
  <c r="S112" i="13" s="1"/>
  <c r="H112" i="13"/>
  <c r="R112" i="13" s="1"/>
  <c r="G112" i="13"/>
  <c r="F112" i="13"/>
  <c r="E112" i="13"/>
  <c r="D112" i="13"/>
  <c r="Q111" i="13"/>
  <c r="P111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Q110" i="13"/>
  <c r="P110" i="13"/>
  <c r="O110" i="13"/>
  <c r="N110" i="13"/>
  <c r="M110" i="13"/>
  <c r="L110" i="13"/>
  <c r="K110" i="13"/>
  <c r="J110" i="13"/>
  <c r="I110" i="13"/>
  <c r="S110" i="13" s="1"/>
  <c r="H110" i="13"/>
  <c r="R110" i="13" s="1"/>
  <c r="F110" i="13"/>
  <c r="G110" i="13" s="1"/>
  <c r="E110" i="13"/>
  <c r="D110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Q108" i="13"/>
  <c r="P108" i="13"/>
  <c r="O108" i="13"/>
  <c r="N108" i="13"/>
  <c r="M108" i="13"/>
  <c r="L108" i="13"/>
  <c r="K108" i="13"/>
  <c r="J108" i="13"/>
  <c r="I108" i="13"/>
  <c r="S108" i="13" s="1"/>
  <c r="H108" i="13"/>
  <c r="R108" i="13" s="1"/>
  <c r="F108" i="13"/>
  <c r="G108" i="13" s="1"/>
  <c r="E108" i="13"/>
  <c r="D108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D107" i="13"/>
  <c r="Q106" i="13"/>
  <c r="P106" i="13"/>
  <c r="O106" i="13"/>
  <c r="N106" i="13"/>
  <c r="M106" i="13"/>
  <c r="L106" i="13"/>
  <c r="K106" i="13"/>
  <c r="J106" i="13"/>
  <c r="I106" i="13"/>
  <c r="S106" i="13" s="1"/>
  <c r="H106" i="13"/>
  <c r="R106" i="13" s="1"/>
  <c r="F106" i="13"/>
  <c r="G106" i="13" s="1"/>
  <c r="E106" i="13"/>
  <c r="D106" i="13"/>
  <c r="Q105" i="13"/>
  <c r="P105" i="13"/>
  <c r="O105" i="13"/>
  <c r="N105" i="13"/>
  <c r="M105" i="13"/>
  <c r="L105" i="13"/>
  <c r="K105" i="13"/>
  <c r="J105" i="13"/>
  <c r="I105" i="13"/>
  <c r="H105" i="13"/>
  <c r="G105" i="13"/>
  <c r="F105" i="13"/>
  <c r="E105" i="13"/>
  <c r="D105" i="13"/>
  <c r="Q104" i="13"/>
  <c r="P104" i="13"/>
  <c r="O104" i="13"/>
  <c r="N104" i="13"/>
  <c r="M104" i="13"/>
  <c r="L104" i="13"/>
  <c r="K104" i="13"/>
  <c r="J104" i="13"/>
  <c r="I104" i="13"/>
  <c r="S104" i="13" s="1"/>
  <c r="H104" i="13"/>
  <c r="R104" i="13" s="1"/>
  <c r="F104" i="13"/>
  <c r="G104" i="13" s="1"/>
  <c r="E104" i="13"/>
  <c r="D104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Q102" i="13"/>
  <c r="P102" i="13"/>
  <c r="O102" i="13"/>
  <c r="N102" i="13"/>
  <c r="M102" i="13"/>
  <c r="L102" i="13"/>
  <c r="K102" i="13"/>
  <c r="J102" i="13"/>
  <c r="I102" i="13"/>
  <c r="S102" i="13" s="1"/>
  <c r="H102" i="13"/>
  <c r="R102" i="13" s="1"/>
  <c r="F102" i="13"/>
  <c r="G102" i="13" s="1"/>
  <c r="E102" i="13"/>
  <c r="D102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Q100" i="13"/>
  <c r="P100" i="13"/>
  <c r="O100" i="13"/>
  <c r="N100" i="13"/>
  <c r="M100" i="13"/>
  <c r="L100" i="13"/>
  <c r="K100" i="13"/>
  <c r="J100" i="13"/>
  <c r="I100" i="13"/>
  <c r="S100" i="13" s="1"/>
  <c r="H100" i="13"/>
  <c r="R100" i="13" s="1"/>
  <c r="G100" i="13"/>
  <c r="F100" i="13"/>
  <c r="E100" i="13"/>
  <c r="D100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Q98" i="13"/>
  <c r="P98" i="13"/>
  <c r="O98" i="13"/>
  <c r="N98" i="13"/>
  <c r="M98" i="13"/>
  <c r="L98" i="13"/>
  <c r="K98" i="13"/>
  <c r="J98" i="13"/>
  <c r="I98" i="13"/>
  <c r="S98" i="13" s="1"/>
  <c r="H98" i="13"/>
  <c r="R98" i="13" s="1"/>
  <c r="F98" i="13"/>
  <c r="G98" i="13" s="1"/>
  <c r="E98" i="13"/>
  <c r="D98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Q96" i="13"/>
  <c r="P96" i="13"/>
  <c r="O96" i="13"/>
  <c r="N96" i="13"/>
  <c r="M96" i="13"/>
  <c r="L96" i="13"/>
  <c r="K96" i="13"/>
  <c r="J96" i="13"/>
  <c r="I96" i="13"/>
  <c r="S96" i="13" s="1"/>
  <c r="H96" i="13"/>
  <c r="R96" i="13" s="1"/>
  <c r="G96" i="13"/>
  <c r="F96" i="13"/>
  <c r="E96" i="13"/>
  <c r="D96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Q94" i="13"/>
  <c r="P94" i="13"/>
  <c r="O94" i="13"/>
  <c r="N94" i="13"/>
  <c r="M94" i="13"/>
  <c r="L94" i="13"/>
  <c r="K94" i="13"/>
  <c r="J94" i="13"/>
  <c r="I94" i="13"/>
  <c r="S94" i="13" s="1"/>
  <c r="H94" i="13"/>
  <c r="R94" i="13" s="1"/>
  <c r="G94" i="13"/>
  <c r="F94" i="13"/>
  <c r="E94" i="13"/>
  <c r="D94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Q92" i="13"/>
  <c r="P92" i="13"/>
  <c r="O92" i="13"/>
  <c r="N92" i="13"/>
  <c r="M92" i="13"/>
  <c r="L92" i="13"/>
  <c r="K92" i="13"/>
  <c r="J92" i="13"/>
  <c r="I92" i="13"/>
  <c r="S92" i="13" s="1"/>
  <c r="H92" i="13"/>
  <c r="R92" i="13" s="1"/>
  <c r="G92" i="13"/>
  <c r="F92" i="13"/>
  <c r="E92" i="13"/>
  <c r="D92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Q90" i="13"/>
  <c r="P90" i="13"/>
  <c r="O90" i="13"/>
  <c r="N90" i="13"/>
  <c r="M90" i="13"/>
  <c r="L90" i="13"/>
  <c r="K90" i="13"/>
  <c r="J90" i="13"/>
  <c r="I90" i="13"/>
  <c r="S90" i="13" s="1"/>
  <c r="H90" i="13"/>
  <c r="R90" i="13" s="1"/>
  <c r="F90" i="13"/>
  <c r="G90" i="13" s="1"/>
  <c r="E90" i="13"/>
  <c r="D90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Q88" i="13"/>
  <c r="P88" i="13"/>
  <c r="O88" i="13"/>
  <c r="N88" i="13"/>
  <c r="M88" i="13"/>
  <c r="L88" i="13"/>
  <c r="K88" i="13"/>
  <c r="J88" i="13"/>
  <c r="I88" i="13"/>
  <c r="H88" i="13"/>
  <c r="R88" i="13" s="1"/>
  <c r="F88" i="13"/>
  <c r="G88" i="13" s="1"/>
  <c r="E88" i="13"/>
  <c r="D88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Q86" i="13"/>
  <c r="P86" i="13"/>
  <c r="O86" i="13"/>
  <c r="N86" i="13"/>
  <c r="M86" i="13"/>
  <c r="L86" i="13"/>
  <c r="K86" i="13"/>
  <c r="J86" i="13"/>
  <c r="I86" i="13"/>
  <c r="S86" i="13" s="1"/>
  <c r="H86" i="13"/>
  <c r="R86" i="13" s="1"/>
  <c r="G86" i="13"/>
  <c r="F86" i="13"/>
  <c r="E86" i="13"/>
  <c r="D86" i="13"/>
  <c r="Q85" i="13"/>
  <c r="P85" i="13"/>
  <c r="O85" i="13"/>
  <c r="N85" i="13"/>
  <c r="M85" i="13"/>
  <c r="L85" i="13"/>
  <c r="K85" i="13"/>
  <c r="J85" i="13"/>
  <c r="I85" i="13"/>
  <c r="H85" i="13"/>
  <c r="R85" i="13" s="1"/>
  <c r="G85" i="13"/>
  <c r="F85" i="13"/>
  <c r="E85" i="13"/>
  <c r="D85" i="13"/>
  <c r="Q84" i="13"/>
  <c r="P84" i="13"/>
  <c r="O84" i="13"/>
  <c r="N84" i="13"/>
  <c r="M84" i="13"/>
  <c r="L84" i="13"/>
  <c r="K84" i="13"/>
  <c r="J84" i="13"/>
  <c r="I84" i="13"/>
  <c r="S84" i="13" s="1"/>
  <c r="H84" i="13"/>
  <c r="R84" i="13" s="1"/>
  <c r="F84" i="13"/>
  <c r="G84" i="13" s="1"/>
  <c r="E84" i="13"/>
  <c r="D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Q82" i="13"/>
  <c r="P82" i="13"/>
  <c r="O82" i="13"/>
  <c r="N82" i="13"/>
  <c r="M82" i="13"/>
  <c r="L82" i="13"/>
  <c r="K82" i="13"/>
  <c r="J82" i="13"/>
  <c r="I82" i="13"/>
  <c r="S82" i="13" s="1"/>
  <c r="H82" i="13"/>
  <c r="G82" i="13"/>
  <c r="F82" i="13"/>
  <c r="E82" i="13"/>
  <c r="D82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Q80" i="13"/>
  <c r="P80" i="13"/>
  <c r="O80" i="13"/>
  <c r="N80" i="13"/>
  <c r="M80" i="13"/>
  <c r="L80" i="13"/>
  <c r="K80" i="13"/>
  <c r="J80" i="13"/>
  <c r="I80" i="13"/>
  <c r="S80" i="13" s="1"/>
  <c r="H80" i="13"/>
  <c r="R80" i="13" s="1"/>
  <c r="G80" i="13"/>
  <c r="F80" i="13"/>
  <c r="E80" i="13"/>
  <c r="D80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Q78" i="13"/>
  <c r="P78" i="13"/>
  <c r="O78" i="13"/>
  <c r="N78" i="13"/>
  <c r="M78" i="13"/>
  <c r="L78" i="13"/>
  <c r="K78" i="13"/>
  <c r="J78" i="13"/>
  <c r="I78" i="13"/>
  <c r="S78" i="13" s="1"/>
  <c r="H78" i="13"/>
  <c r="R78" i="13" s="1"/>
  <c r="F78" i="13"/>
  <c r="G78" i="13" s="1"/>
  <c r="E78" i="13"/>
  <c r="D78" i="13"/>
  <c r="Q76" i="13"/>
  <c r="P76" i="13"/>
  <c r="O76" i="13"/>
  <c r="N76" i="13"/>
  <c r="M76" i="13"/>
  <c r="L76" i="13"/>
  <c r="K76" i="13"/>
  <c r="S76" i="13" s="1"/>
  <c r="J76" i="13"/>
  <c r="I76" i="13"/>
  <c r="H76" i="13"/>
  <c r="G76" i="13"/>
  <c r="F76" i="13"/>
  <c r="E76" i="13"/>
  <c r="D76" i="13"/>
  <c r="Q75" i="13"/>
  <c r="P75" i="13"/>
  <c r="O75" i="13"/>
  <c r="N75" i="13"/>
  <c r="M75" i="13"/>
  <c r="L75" i="13"/>
  <c r="K75" i="13"/>
  <c r="J75" i="13"/>
  <c r="I75" i="13"/>
  <c r="H75" i="13"/>
  <c r="R75" i="13" s="1"/>
  <c r="G75" i="13"/>
  <c r="F75" i="13"/>
  <c r="E75" i="13"/>
  <c r="D75" i="13"/>
  <c r="Q74" i="13"/>
  <c r="P74" i="13"/>
  <c r="O74" i="13"/>
  <c r="N74" i="13"/>
  <c r="M74" i="13"/>
  <c r="L74" i="13"/>
  <c r="K74" i="13"/>
  <c r="S74" i="13" s="1"/>
  <c r="J74" i="13"/>
  <c r="I74" i="13"/>
  <c r="H74" i="13"/>
  <c r="G74" i="13"/>
  <c r="F74" i="13"/>
  <c r="E74" i="13"/>
  <c r="D74" i="13"/>
  <c r="Q73" i="13"/>
  <c r="P73" i="13"/>
  <c r="O73" i="13"/>
  <c r="N73" i="13"/>
  <c r="M73" i="13"/>
  <c r="L73" i="13"/>
  <c r="K73" i="13"/>
  <c r="J73" i="13"/>
  <c r="I73" i="13"/>
  <c r="H73" i="13"/>
  <c r="R73" i="13" s="1"/>
  <c r="F73" i="13"/>
  <c r="G73" i="13" s="1"/>
  <c r="E73" i="13"/>
  <c r="D73" i="13"/>
  <c r="Q72" i="13"/>
  <c r="P72" i="13"/>
  <c r="O72" i="13"/>
  <c r="N72" i="13"/>
  <c r="M72" i="13"/>
  <c r="L72" i="13"/>
  <c r="K72" i="13"/>
  <c r="S72" i="13" s="1"/>
  <c r="J72" i="13"/>
  <c r="I72" i="13"/>
  <c r="H72" i="13"/>
  <c r="G72" i="13"/>
  <c r="F72" i="13"/>
  <c r="E72" i="13"/>
  <c r="D72" i="13"/>
  <c r="Q71" i="13"/>
  <c r="P71" i="13"/>
  <c r="O71" i="13"/>
  <c r="N71" i="13"/>
  <c r="M71" i="13"/>
  <c r="L71" i="13"/>
  <c r="K71" i="13"/>
  <c r="J71" i="13"/>
  <c r="I71" i="13"/>
  <c r="H71" i="13"/>
  <c r="R71" i="13" s="1"/>
  <c r="G71" i="13"/>
  <c r="F71" i="13"/>
  <c r="E71" i="13"/>
  <c r="D71" i="13"/>
  <c r="Q70" i="13"/>
  <c r="P70" i="13"/>
  <c r="O70" i="13"/>
  <c r="N70" i="13"/>
  <c r="M70" i="13"/>
  <c r="L70" i="13"/>
  <c r="K70" i="13"/>
  <c r="S70" i="13" s="1"/>
  <c r="J70" i="13"/>
  <c r="I70" i="13"/>
  <c r="H70" i="13"/>
  <c r="G70" i="13"/>
  <c r="F70" i="13"/>
  <c r="E70" i="13"/>
  <c r="D70" i="13"/>
  <c r="Q69" i="13"/>
  <c r="P69" i="13"/>
  <c r="O69" i="13"/>
  <c r="N69" i="13"/>
  <c r="M69" i="13"/>
  <c r="L69" i="13"/>
  <c r="K69" i="13"/>
  <c r="J69" i="13"/>
  <c r="I69" i="13"/>
  <c r="H69" i="13"/>
  <c r="R69" i="13" s="1"/>
  <c r="G69" i="13"/>
  <c r="F69" i="13"/>
  <c r="E69" i="13"/>
  <c r="D69" i="13"/>
  <c r="Q68" i="13"/>
  <c r="P68" i="13"/>
  <c r="O68" i="13"/>
  <c r="N68" i="13"/>
  <c r="M68" i="13"/>
  <c r="L68" i="13"/>
  <c r="K68" i="13"/>
  <c r="S68" i="13" s="1"/>
  <c r="J68" i="13"/>
  <c r="I68" i="13"/>
  <c r="H68" i="13"/>
  <c r="G68" i="13"/>
  <c r="F68" i="13"/>
  <c r="E68" i="13"/>
  <c r="D68" i="13"/>
  <c r="Q67" i="13"/>
  <c r="P67" i="13"/>
  <c r="O67" i="13"/>
  <c r="N67" i="13"/>
  <c r="M67" i="13"/>
  <c r="L67" i="13"/>
  <c r="K67" i="13"/>
  <c r="J67" i="13"/>
  <c r="I67" i="13"/>
  <c r="H67" i="13"/>
  <c r="R67" i="13" s="1"/>
  <c r="G67" i="13"/>
  <c r="F67" i="13"/>
  <c r="E67" i="13"/>
  <c r="D67" i="13"/>
  <c r="Q66" i="13"/>
  <c r="P66" i="13"/>
  <c r="O66" i="13"/>
  <c r="N66" i="13"/>
  <c r="M66" i="13"/>
  <c r="L66" i="13"/>
  <c r="K66" i="13"/>
  <c r="S66" i="13" s="1"/>
  <c r="J66" i="13"/>
  <c r="I66" i="13"/>
  <c r="H66" i="13"/>
  <c r="G66" i="13"/>
  <c r="F66" i="13"/>
  <c r="E66" i="13"/>
  <c r="D66" i="13"/>
  <c r="Q65" i="13"/>
  <c r="P65" i="13"/>
  <c r="O65" i="13"/>
  <c r="N65" i="13"/>
  <c r="M65" i="13"/>
  <c r="L65" i="13"/>
  <c r="K65" i="13"/>
  <c r="J65" i="13"/>
  <c r="I65" i="13"/>
  <c r="H65" i="13"/>
  <c r="R65" i="13" s="1"/>
  <c r="F65" i="13"/>
  <c r="G65" i="13" s="1"/>
  <c r="E65" i="13"/>
  <c r="D65" i="13"/>
  <c r="Q64" i="13"/>
  <c r="P64" i="13"/>
  <c r="O64" i="13"/>
  <c r="N64" i="13"/>
  <c r="M64" i="13"/>
  <c r="L64" i="13"/>
  <c r="K64" i="13"/>
  <c r="S64" i="13" s="1"/>
  <c r="J64" i="13"/>
  <c r="I64" i="13"/>
  <c r="H64" i="13"/>
  <c r="G64" i="13"/>
  <c r="F64" i="13"/>
  <c r="E64" i="13"/>
  <c r="D64" i="13"/>
  <c r="Q63" i="13"/>
  <c r="P63" i="13"/>
  <c r="O63" i="13"/>
  <c r="N63" i="13"/>
  <c r="M63" i="13"/>
  <c r="L63" i="13"/>
  <c r="K63" i="13"/>
  <c r="J63" i="13"/>
  <c r="I63" i="13"/>
  <c r="H63" i="13"/>
  <c r="R63" i="13" s="1"/>
  <c r="G63" i="13"/>
  <c r="F63" i="13"/>
  <c r="E63" i="13"/>
  <c r="D63" i="13"/>
  <c r="Q62" i="13"/>
  <c r="P62" i="13"/>
  <c r="O62" i="13"/>
  <c r="N62" i="13"/>
  <c r="M62" i="13"/>
  <c r="L62" i="13"/>
  <c r="K62" i="13"/>
  <c r="S62" i="13" s="1"/>
  <c r="J62" i="13"/>
  <c r="I62" i="13"/>
  <c r="H62" i="13"/>
  <c r="G62" i="13"/>
  <c r="F62" i="13"/>
  <c r="E62" i="13"/>
  <c r="D62" i="13"/>
  <c r="Q61" i="13"/>
  <c r="P61" i="13"/>
  <c r="O61" i="13"/>
  <c r="N61" i="13"/>
  <c r="M61" i="13"/>
  <c r="L61" i="13"/>
  <c r="K61" i="13"/>
  <c r="J61" i="13"/>
  <c r="I61" i="13"/>
  <c r="H61" i="13"/>
  <c r="R61" i="13" s="1"/>
  <c r="G61" i="13"/>
  <c r="F61" i="13"/>
  <c r="E61" i="13"/>
  <c r="D61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Q59" i="13"/>
  <c r="P59" i="13"/>
  <c r="O59" i="13"/>
  <c r="N59" i="13"/>
  <c r="M59" i="13"/>
  <c r="L59" i="13"/>
  <c r="K59" i="13"/>
  <c r="J59" i="13"/>
  <c r="I59" i="13"/>
  <c r="S59" i="13" s="1"/>
  <c r="H59" i="13"/>
  <c r="R59" i="13" s="1"/>
  <c r="F59" i="13"/>
  <c r="G59" i="13" s="1"/>
  <c r="E59" i="13"/>
  <c r="D59" i="13"/>
  <c r="Q58" i="13"/>
  <c r="P58" i="13"/>
  <c r="O58" i="13"/>
  <c r="N58" i="13"/>
  <c r="M58" i="13"/>
  <c r="L58" i="13"/>
  <c r="K58" i="13"/>
  <c r="J58" i="13"/>
  <c r="I58" i="13"/>
  <c r="S58" i="13" s="1"/>
  <c r="H58" i="13"/>
  <c r="F58" i="13"/>
  <c r="G58" i="13" s="1"/>
  <c r="E58" i="13"/>
  <c r="D58" i="13"/>
  <c r="Q57" i="13"/>
  <c r="P57" i="13"/>
  <c r="O57" i="13"/>
  <c r="N57" i="13"/>
  <c r="M57" i="13"/>
  <c r="L57" i="13"/>
  <c r="K57" i="13"/>
  <c r="J57" i="13"/>
  <c r="I57" i="13"/>
  <c r="H57" i="13"/>
  <c r="F57" i="13"/>
  <c r="G57" i="13" s="1"/>
  <c r="E57" i="13"/>
  <c r="D57" i="13"/>
  <c r="Q56" i="13"/>
  <c r="P56" i="13"/>
  <c r="O56" i="13"/>
  <c r="N56" i="13"/>
  <c r="M56" i="13"/>
  <c r="L56" i="13"/>
  <c r="K56" i="13"/>
  <c r="J56" i="13"/>
  <c r="I56" i="13"/>
  <c r="H56" i="13"/>
  <c r="R56" i="13" s="1"/>
  <c r="F56" i="13"/>
  <c r="G56" i="13" s="1"/>
  <c r="E56" i="13"/>
  <c r="D56" i="13"/>
  <c r="Q55" i="13"/>
  <c r="P55" i="13"/>
  <c r="O55" i="13"/>
  <c r="N55" i="13"/>
  <c r="M55" i="13"/>
  <c r="L55" i="13"/>
  <c r="K55" i="13"/>
  <c r="J55" i="13"/>
  <c r="I55" i="13"/>
  <c r="S55" i="13" s="1"/>
  <c r="H55" i="13"/>
  <c r="R55" i="13" s="1"/>
  <c r="F55" i="13"/>
  <c r="G55" i="13" s="1"/>
  <c r="E55" i="13"/>
  <c r="D55" i="13"/>
  <c r="Q54" i="13"/>
  <c r="P54" i="13"/>
  <c r="O54" i="13"/>
  <c r="N54" i="13"/>
  <c r="M54" i="13"/>
  <c r="L54" i="13"/>
  <c r="K54" i="13"/>
  <c r="J54" i="13"/>
  <c r="I54" i="13"/>
  <c r="S54" i="13" s="1"/>
  <c r="H54" i="13"/>
  <c r="F54" i="13"/>
  <c r="G54" i="13" s="1"/>
  <c r="E54" i="13"/>
  <c r="D54" i="13"/>
  <c r="Q53" i="13"/>
  <c r="P53" i="13"/>
  <c r="O53" i="13"/>
  <c r="N53" i="13"/>
  <c r="M53" i="13"/>
  <c r="L53" i="13"/>
  <c r="K53" i="13"/>
  <c r="J53" i="13"/>
  <c r="I53" i="13"/>
  <c r="H53" i="13"/>
  <c r="F53" i="13"/>
  <c r="G53" i="13" s="1"/>
  <c r="E53" i="13"/>
  <c r="D53" i="13"/>
  <c r="Q52" i="13"/>
  <c r="P52" i="13"/>
  <c r="O52" i="13"/>
  <c r="N52" i="13"/>
  <c r="M52" i="13"/>
  <c r="L52" i="13"/>
  <c r="K52" i="13"/>
  <c r="J52" i="13"/>
  <c r="I52" i="13"/>
  <c r="H52" i="13"/>
  <c r="R52" i="13" s="1"/>
  <c r="F52" i="13"/>
  <c r="G52" i="13" s="1"/>
  <c r="E52" i="13"/>
  <c r="D52" i="13"/>
  <c r="Q51" i="13"/>
  <c r="P51" i="13"/>
  <c r="O51" i="13"/>
  <c r="N51" i="13"/>
  <c r="M51" i="13"/>
  <c r="L51" i="13"/>
  <c r="K51" i="13"/>
  <c r="J51" i="13"/>
  <c r="I51" i="13"/>
  <c r="S51" i="13" s="1"/>
  <c r="H51" i="13"/>
  <c r="R51" i="13" s="1"/>
  <c r="F51" i="13"/>
  <c r="G51" i="13" s="1"/>
  <c r="E51" i="13"/>
  <c r="D51" i="13"/>
  <c r="Q50" i="13"/>
  <c r="P50" i="13"/>
  <c r="O50" i="13"/>
  <c r="N50" i="13"/>
  <c r="M50" i="13"/>
  <c r="L50" i="13"/>
  <c r="K50" i="13"/>
  <c r="J50" i="13"/>
  <c r="I50" i="13"/>
  <c r="S50" i="13" s="1"/>
  <c r="H50" i="13"/>
  <c r="F50" i="13"/>
  <c r="G50" i="13" s="1"/>
  <c r="E50" i="13"/>
  <c r="D50" i="13"/>
  <c r="Q49" i="13"/>
  <c r="P49" i="13"/>
  <c r="O49" i="13"/>
  <c r="N49" i="13"/>
  <c r="M49" i="13"/>
  <c r="L49" i="13"/>
  <c r="K49" i="13"/>
  <c r="J49" i="13"/>
  <c r="I49" i="13"/>
  <c r="H49" i="13"/>
  <c r="F49" i="13"/>
  <c r="G49" i="13" s="1"/>
  <c r="E49" i="13"/>
  <c r="D49" i="13"/>
  <c r="Q48" i="13"/>
  <c r="P48" i="13"/>
  <c r="O48" i="13"/>
  <c r="N48" i="13"/>
  <c r="M48" i="13"/>
  <c r="L48" i="13"/>
  <c r="K48" i="13"/>
  <c r="J48" i="13"/>
  <c r="I48" i="13"/>
  <c r="H48" i="13"/>
  <c r="R48" i="13" s="1"/>
  <c r="F48" i="13"/>
  <c r="G48" i="13" s="1"/>
  <c r="E48" i="13"/>
  <c r="D48" i="13"/>
  <c r="Q47" i="13"/>
  <c r="P47" i="13"/>
  <c r="O47" i="13"/>
  <c r="N47" i="13"/>
  <c r="M47" i="13"/>
  <c r="L47" i="13"/>
  <c r="K47" i="13"/>
  <c r="J47" i="13"/>
  <c r="I47" i="13"/>
  <c r="S47" i="13" s="1"/>
  <c r="H47" i="13"/>
  <c r="R47" i="13" s="1"/>
  <c r="F47" i="13"/>
  <c r="G47" i="13" s="1"/>
  <c r="E47" i="13"/>
  <c r="D47" i="13"/>
  <c r="Q46" i="13"/>
  <c r="P46" i="13"/>
  <c r="O46" i="13"/>
  <c r="N46" i="13"/>
  <c r="M46" i="13"/>
  <c r="L46" i="13"/>
  <c r="K46" i="13"/>
  <c r="J46" i="13"/>
  <c r="I46" i="13"/>
  <c r="S46" i="13" s="1"/>
  <c r="H46" i="13"/>
  <c r="F46" i="13"/>
  <c r="G46" i="13" s="1"/>
  <c r="E46" i="13"/>
  <c r="D46" i="13"/>
  <c r="Q45" i="13"/>
  <c r="P45" i="13"/>
  <c r="O45" i="13"/>
  <c r="N45" i="13"/>
  <c r="M45" i="13"/>
  <c r="L45" i="13"/>
  <c r="K45" i="13"/>
  <c r="J45" i="13"/>
  <c r="I45" i="13"/>
  <c r="H45" i="13"/>
  <c r="F45" i="13"/>
  <c r="G45" i="13" s="1"/>
  <c r="E45" i="13"/>
  <c r="D45" i="13"/>
  <c r="Q44" i="13"/>
  <c r="P44" i="13"/>
  <c r="O44" i="13"/>
  <c r="N44" i="13"/>
  <c r="M44" i="13"/>
  <c r="L44" i="13"/>
  <c r="K44" i="13"/>
  <c r="J44" i="13"/>
  <c r="I44" i="13"/>
  <c r="H44" i="13"/>
  <c r="R44" i="13" s="1"/>
  <c r="F44" i="13"/>
  <c r="G44" i="13" s="1"/>
  <c r="E44" i="13"/>
  <c r="D44" i="13"/>
  <c r="Q43" i="13"/>
  <c r="P43" i="13"/>
  <c r="O43" i="13"/>
  <c r="N43" i="13"/>
  <c r="M43" i="13"/>
  <c r="L43" i="13"/>
  <c r="K43" i="13"/>
  <c r="J43" i="13"/>
  <c r="I43" i="13"/>
  <c r="S43" i="13" s="1"/>
  <c r="H43" i="13"/>
  <c r="R43" i="13" s="1"/>
  <c r="F43" i="13"/>
  <c r="G43" i="13" s="1"/>
  <c r="E43" i="13"/>
  <c r="D43" i="13"/>
  <c r="Q42" i="13"/>
  <c r="P42" i="13"/>
  <c r="O42" i="13"/>
  <c r="N42" i="13"/>
  <c r="M42" i="13"/>
  <c r="L42" i="13"/>
  <c r="K42" i="13"/>
  <c r="J42" i="13"/>
  <c r="I42" i="13"/>
  <c r="S42" i="13" s="1"/>
  <c r="H42" i="13"/>
  <c r="F42" i="13"/>
  <c r="G42" i="13" s="1"/>
  <c r="E42" i="13"/>
  <c r="D42" i="13"/>
  <c r="Q41" i="13"/>
  <c r="P41" i="13"/>
  <c r="O41" i="13"/>
  <c r="N41" i="13"/>
  <c r="M41" i="13"/>
  <c r="L41" i="13"/>
  <c r="K41" i="13"/>
  <c r="J41" i="13"/>
  <c r="I41" i="13"/>
  <c r="H41" i="13"/>
  <c r="F41" i="13"/>
  <c r="G41" i="13" s="1"/>
  <c r="E41" i="13"/>
  <c r="D41" i="13"/>
  <c r="Q40" i="13"/>
  <c r="P40" i="13"/>
  <c r="O40" i="13"/>
  <c r="N40" i="13"/>
  <c r="M40" i="13"/>
  <c r="L40" i="13"/>
  <c r="K40" i="13"/>
  <c r="J40" i="13"/>
  <c r="I40" i="13"/>
  <c r="H40" i="13"/>
  <c r="R40" i="13" s="1"/>
  <c r="F40" i="13"/>
  <c r="G40" i="13" s="1"/>
  <c r="E40" i="13"/>
  <c r="D40" i="13"/>
  <c r="Q39" i="13"/>
  <c r="P39" i="13"/>
  <c r="O39" i="13"/>
  <c r="N39" i="13"/>
  <c r="M39" i="13"/>
  <c r="L39" i="13"/>
  <c r="K39" i="13"/>
  <c r="J39" i="13"/>
  <c r="I39" i="13"/>
  <c r="S39" i="13" s="1"/>
  <c r="H39" i="13"/>
  <c r="R39" i="13" s="1"/>
  <c r="F39" i="13"/>
  <c r="G39" i="13" s="1"/>
  <c r="E39" i="13"/>
  <c r="D39" i="13"/>
  <c r="Q38" i="13"/>
  <c r="P38" i="13"/>
  <c r="O38" i="13"/>
  <c r="N38" i="13"/>
  <c r="M38" i="13"/>
  <c r="L38" i="13"/>
  <c r="K38" i="13"/>
  <c r="J38" i="13"/>
  <c r="I38" i="13"/>
  <c r="S38" i="13" s="1"/>
  <c r="H38" i="13"/>
  <c r="F38" i="13"/>
  <c r="G38" i="13" s="1"/>
  <c r="E38" i="13"/>
  <c r="D38" i="13"/>
  <c r="Q37" i="13"/>
  <c r="P37" i="13"/>
  <c r="O37" i="13"/>
  <c r="N37" i="13"/>
  <c r="M37" i="13"/>
  <c r="L37" i="13"/>
  <c r="K37" i="13"/>
  <c r="J37" i="13"/>
  <c r="I37" i="13"/>
  <c r="H37" i="13"/>
  <c r="F37" i="13"/>
  <c r="G37" i="13" s="1"/>
  <c r="E37" i="13"/>
  <c r="D37" i="13"/>
  <c r="Q36" i="13"/>
  <c r="P36" i="13"/>
  <c r="O36" i="13"/>
  <c r="N36" i="13"/>
  <c r="M36" i="13"/>
  <c r="L36" i="13"/>
  <c r="K36" i="13"/>
  <c r="J36" i="13"/>
  <c r="I36" i="13"/>
  <c r="H36" i="13"/>
  <c r="R36" i="13" s="1"/>
  <c r="F36" i="13"/>
  <c r="G36" i="13" s="1"/>
  <c r="E36" i="13"/>
  <c r="D36" i="13"/>
  <c r="Q35" i="13"/>
  <c r="P35" i="13"/>
  <c r="O35" i="13"/>
  <c r="N35" i="13"/>
  <c r="M35" i="13"/>
  <c r="L35" i="13"/>
  <c r="K35" i="13"/>
  <c r="J35" i="13"/>
  <c r="I35" i="13"/>
  <c r="H35" i="13"/>
  <c r="R35" i="13" s="1"/>
  <c r="F35" i="13"/>
  <c r="G35" i="13" s="1"/>
  <c r="E35" i="13"/>
  <c r="D35" i="13"/>
  <c r="Q34" i="13"/>
  <c r="P34" i="13"/>
  <c r="O34" i="13"/>
  <c r="N34" i="13"/>
  <c r="M34" i="13"/>
  <c r="L34" i="13"/>
  <c r="K34" i="13"/>
  <c r="J34" i="13"/>
  <c r="I34" i="13"/>
  <c r="S34" i="13" s="1"/>
  <c r="H34" i="13"/>
  <c r="F34" i="13"/>
  <c r="G34" i="13" s="1"/>
  <c r="E34" i="13"/>
  <c r="D34" i="13"/>
  <c r="Q33" i="13"/>
  <c r="P33" i="13"/>
  <c r="O33" i="13"/>
  <c r="N33" i="13"/>
  <c r="M33" i="13"/>
  <c r="L33" i="13"/>
  <c r="K33" i="13"/>
  <c r="J33" i="13"/>
  <c r="I33" i="13"/>
  <c r="H33" i="13"/>
  <c r="F33" i="13"/>
  <c r="G33" i="13" s="1"/>
  <c r="E33" i="13"/>
  <c r="D33" i="13"/>
  <c r="Q32" i="13"/>
  <c r="P32" i="13"/>
  <c r="O32" i="13"/>
  <c r="N32" i="13"/>
  <c r="M32" i="13"/>
  <c r="L32" i="13"/>
  <c r="K32" i="13"/>
  <c r="J32" i="13"/>
  <c r="I32" i="13"/>
  <c r="F32" i="13"/>
  <c r="G32" i="13" s="1"/>
  <c r="E32" i="13"/>
  <c r="D32" i="13"/>
  <c r="Q31" i="13"/>
  <c r="P31" i="13"/>
  <c r="O31" i="13"/>
  <c r="N31" i="13"/>
  <c r="M31" i="13"/>
  <c r="L31" i="13"/>
  <c r="K31" i="13"/>
  <c r="J31" i="13"/>
  <c r="I31" i="13"/>
  <c r="S31" i="13" s="1"/>
  <c r="H31" i="13"/>
  <c r="R31" i="13" s="1"/>
  <c r="F31" i="13"/>
  <c r="G31" i="13" s="1"/>
  <c r="E31" i="13"/>
  <c r="D31" i="13"/>
  <c r="Q30" i="13"/>
  <c r="P30" i="13"/>
  <c r="O30" i="13"/>
  <c r="N30" i="13"/>
  <c r="M30" i="13"/>
  <c r="L30" i="13"/>
  <c r="K30" i="13"/>
  <c r="J30" i="13"/>
  <c r="R30" i="13" s="1"/>
  <c r="I30" i="13"/>
  <c r="S30" i="13" s="1"/>
  <c r="H30" i="13"/>
  <c r="F30" i="13"/>
  <c r="G30" i="13" s="1"/>
  <c r="E30" i="13"/>
  <c r="D30" i="13"/>
  <c r="Q29" i="13"/>
  <c r="P29" i="13"/>
  <c r="O29" i="13"/>
  <c r="N29" i="13"/>
  <c r="M29" i="13"/>
  <c r="L29" i="13"/>
  <c r="K29" i="13"/>
  <c r="J29" i="13"/>
  <c r="I29" i="13"/>
  <c r="H29" i="13"/>
  <c r="F29" i="13"/>
  <c r="G29" i="13" s="1"/>
  <c r="E29" i="13"/>
  <c r="D29" i="13"/>
  <c r="Q28" i="13"/>
  <c r="P28" i="13"/>
  <c r="O28" i="13"/>
  <c r="N28" i="13"/>
  <c r="M28" i="13"/>
  <c r="L28" i="13"/>
  <c r="K28" i="13"/>
  <c r="J28" i="13"/>
  <c r="I28" i="13"/>
  <c r="H28" i="13"/>
  <c r="F28" i="13"/>
  <c r="G28" i="13" s="1"/>
  <c r="E28" i="13"/>
  <c r="D28" i="13"/>
  <c r="Q27" i="13"/>
  <c r="P27" i="13"/>
  <c r="O27" i="13"/>
  <c r="N27" i="13"/>
  <c r="M27" i="13"/>
  <c r="L27" i="13"/>
  <c r="K27" i="13"/>
  <c r="J27" i="13"/>
  <c r="I27" i="13"/>
  <c r="S27" i="13" s="1"/>
  <c r="H27" i="13"/>
  <c r="R27" i="13" s="1"/>
  <c r="F27" i="13"/>
  <c r="G27" i="13" s="1"/>
  <c r="E27" i="13"/>
  <c r="D27" i="13"/>
  <c r="Q26" i="13"/>
  <c r="P26" i="13"/>
  <c r="O26" i="13"/>
  <c r="N26" i="13"/>
  <c r="M26" i="13"/>
  <c r="L26" i="13"/>
  <c r="K26" i="13"/>
  <c r="J26" i="13"/>
  <c r="R26" i="13" s="1"/>
  <c r="I26" i="13"/>
  <c r="S26" i="13" s="1"/>
  <c r="H26" i="13"/>
  <c r="F26" i="13"/>
  <c r="G26" i="13" s="1"/>
  <c r="E26" i="13"/>
  <c r="D26" i="13"/>
  <c r="Q25" i="13"/>
  <c r="P25" i="13"/>
  <c r="O25" i="13"/>
  <c r="N25" i="13"/>
  <c r="M25" i="13"/>
  <c r="L25" i="13"/>
  <c r="K25" i="13"/>
  <c r="J25" i="13"/>
  <c r="I25" i="13"/>
  <c r="H25" i="13"/>
  <c r="F25" i="13"/>
  <c r="G25" i="13" s="1"/>
  <c r="E25" i="13"/>
  <c r="D25" i="13"/>
  <c r="Q24" i="13"/>
  <c r="P24" i="13"/>
  <c r="O24" i="13"/>
  <c r="N24" i="13"/>
  <c r="M24" i="13"/>
  <c r="L24" i="13"/>
  <c r="K24" i="13"/>
  <c r="J24" i="13"/>
  <c r="I24" i="13"/>
  <c r="H24" i="13"/>
  <c r="R24" i="13" s="1"/>
  <c r="F24" i="13"/>
  <c r="G24" i="13" s="1"/>
  <c r="E24" i="13"/>
  <c r="D24" i="13"/>
  <c r="Q23" i="13"/>
  <c r="P23" i="13"/>
  <c r="O23" i="13"/>
  <c r="N23" i="13"/>
  <c r="M23" i="13"/>
  <c r="L23" i="13"/>
  <c r="K23" i="13"/>
  <c r="J23" i="13"/>
  <c r="I23" i="13"/>
  <c r="S23" i="13" s="1"/>
  <c r="H23" i="13"/>
  <c r="R23" i="13" s="1"/>
  <c r="F23" i="13"/>
  <c r="G23" i="13" s="1"/>
  <c r="E23" i="13"/>
  <c r="D23" i="13"/>
  <c r="Q22" i="13"/>
  <c r="P22" i="13"/>
  <c r="O22" i="13"/>
  <c r="N22" i="13"/>
  <c r="M22" i="13"/>
  <c r="L22" i="13"/>
  <c r="K22" i="13"/>
  <c r="J22" i="13"/>
  <c r="I22" i="13"/>
  <c r="S22" i="13" s="1"/>
  <c r="H22" i="13"/>
  <c r="F22" i="13"/>
  <c r="G22" i="13" s="1"/>
  <c r="E22" i="13"/>
  <c r="D22" i="13"/>
  <c r="Q21" i="13"/>
  <c r="P21" i="13"/>
  <c r="O21" i="13"/>
  <c r="N21" i="13"/>
  <c r="M21" i="13"/>
  <c r="L21" i="13"/>
  <c r="K21" i="13"/>
  <c r="J21" i="13"/>
  <c r="I21" i="13"/>
  <c r="H21" i="13"/>
  <c r="F21" i="13"/>
  <c r="G21" i="13" s="1"/>
  <c r="E21" i="13"/>
  <c r="D21" i="13"/>
  <c r="Q20" i="13"/>
  <c r="P20" i="13"/>
  <c r="O20" i="13"/>
  <c r="N20" i="13"/>
  <c r="M20" i="13"/>
  <c r="L20" i="13"/>
  <c r="K20" i="13"/>
  <c r="J20" i="13"/>
  <c r="I20" i="13"/>
  <c r="H20" i="13"/>
  <c r="R20" i="13" s="1"/>
  <c r="F20" i="13"/>
  <c r="G20" i="13" s="1"/>
  <c r="E20" i="13"/>
  <c r="D20" i="13"/>
  <c r="Q19" i="13"/>
  <c r="P19" i="13"/>
  <c r="O19" i="13"/>
  <c r="N19" i="13"/>
  <c r="M19" i="13"/>
  <c r="L19" i="13"/>
  <c r="K19" i="13"/>
  <c r="J19" i="13"/>
  <c r="I19" i="13"/>
  <c r="S19" i="13" s="1"/>
  <c r="H19" i="13"/>
  <c r="R19" i="13" s="1"/>
  <c r="F19" i="13"/>
  <c r="G19" i="13" s="1"/>
  <c r="E19" i="13"/>
  <c r="D19" i="13"/>
  <c r="G18" i="13"/>
  <c r="E18" i="13"/>
  <c r="F18" i="13"/>
  <c r="D18" i="13"/>
  <c r="J18" i="13"/>
  <c r="K18" i="13"/>
  <c r="S18" i="13" s="1"/>
  <c r="L18" i="13"/>
  <c r="M18" i="13"/>
  <c r="N18" i="13"/>
  <c r="O18" i="13"/>
  <c r="P18" i="13"/>
  <c r="Q18" i="13"/>
  <c r="I18" i="13"/>
  <c r="H18" i="13"/>
  <c r="R18" i="13" s="1"/>
  <c r="S185" i="13" l="1"/>
  <c r="S462" i="13"/>
  <c r="S20" i="13"/>
  <c r="R21" i="13"/>
  <c r="S24" i="13"/>
  <c r="R25" i="13"/>
  <c r="S28" i="13"/>
  <c r="R29" i="13"/>
  <c r="S32" i="13"/>
  <c r="R33" i="13"/>
  <c r="S36" i="13"/>
  <c r="R37" i="13"/>
  <c r="S40" i="13"/>
  <c r="R41" i="13"/>
  <c r="S44" i="13"/>
  <c r="R45" i="13"/>
  <c r="S48" i="13"/>
  <c r="R49" i="13"/>
  <c r="S52" i="13"/>
  <c r="R53" i="13"/>
  <c r="S56" i="13"/>
  <c r="R57" i="13"/>
  <c r="R60" i="13"/>
  <c r="R62" i="13"/>
  <c r="R64" i="13"/>
  <c r="R66" i="13"/>
  <c r="R68" i="13"/>
  <c r="R70" i="13"/>
  <c r="R72" i="13"/>
  <c r="R74" i="13"/>
  <c r="R76" i="13"/>
  <c r="R79" i="13"/>
  <c r="R81" i="13"/>
  <c r="R87" i="13"/>
  <c r="R89" i="13"/>
  <c r="R91" i="13"/>
  <c r="R93" i="13"/>
  <c r="R95" i="13"/>
  <c r="R97" i="13"/>
  <c r="R99" i="13"/>
  <c r="R101" i="13"/>
  <c r="R103" i="13"/>
  <c r="R105" i="13"/>
  <c r="R107" i="13"/>
  <c r="R109" i="13"/>
  <c r="R111" i="13"/>
  <c r="R113" i="13"/>
  <c r="R115" i="13"/>
  <c r="R117" i="13"/>
  <c r="R119" i="13"/>
  <c r="R121" i="13"/>
  <c r="S124" i="13"/>
  <c r="R125" i="13"/>
  <c r="S128" i="13"/>
  <c r="R129" i="13"/>
  <c r="S132" i="13"/>
  <c r="R133" i="13"/>
  <c r="S136" i="13"/>
  <c r="R137" i="13"/>
  <c r="S140" i="13"/>
  <c r="R141" i="13"/>
  <c r="S144" i="13"/>
  <c r="R145" i="13"/>
  <c r="S148" i="13"/>
  <c r="R149" i="13"/>
  <c r="S152" i="13"/>
  <c r="R153" i="13"/>
  <c r="S156" i="13"/>
  <c r="R157" i="13"/>
  <c r="R161" i="13"/>
  <c r="S35" i="13"/>
  <c r="S21" i="13"/>
  <c r="R22" i="13"/>
  <c r="S25" i="13"/>
  <c r="R28" i="13"/>
  <c r="S29" i="13"/>
  <c r="S33" i="13"/>
  <c r="R34" i="13"/>
  <c r="S37" i="13"/>
  <c r="R38" i="13"/>
  <c r="S41" i="13"/>
  <c r="R42" i="13"/>
  <c r="S45" i="13"/>
  <c r="R46" i="13"/>
  <c r="S49" i="13"/>
  <c r="R50" i="13"/>
  <c r="S53" i="13"/>
  <c r="R54" i="13"/>
  <c r="S57" i="13"/>
  <c r="R58" i="13"/>
  <c r="S60" i="13"/>
  <c r="S61" i="13"/>
  <c r="S63" i="13"/>
  <c r="S65" i="13"/>
  <c r="S67" i="13"/>
  <c r="S69" i="13"/>
  <c r="S71" i="13"/>
  <c r="S73" i="13"/>
  <c r="S75" i="13"/>
  <c r="S79" i="13"/>
  <c r="S81" i="13"/>
  <c r="S83" i="13"/>
  <c r="S85" i="13"/>
  <c r="S87" i="13"/>
  <c r="S89" i="13"/>
  <c r="S91" i="13"/>
  <c r="S93" i="13"/>
  <c r="S95" i="13"/>
  <c r="S97" i="13"/>
  <c r="S99" i="13"/>
  <c r="S101" i="13"/>
  <c r="S103" i="13"/>
  <c r="S105" i="13"/>
  <c r="S107" i="13"/>
  <c r="S109" i="13"/>
  <c r="S111" i="13"/>
  <c r="S113" i="13"/>
  <c r="S115" i="13"/>
  <c r="S117" i="13"/>
  <c r="S119" i="13"/>
  <c r="S121" i="13"/>
  <c r="R124" i="13"/>
  <c r="S125" i="13"/>
  <c r="R128" i="13"/>
  <c r="S129" i="13"/>
  <c r="R132" i="13"/>
  <c r="S133" i="13"/>
  <c r="R136" i="13"/>
  <c r="S137" i="13"/>
  <c r="R140" i="13"/>
  <c r="S141" i="13"/>
  <c r="R144" i="13"/>
  <c r="S145" i="13"/>
  <c r="R148" i="13"/>
  <c r="S149" i="13"/>
  <c r="S153" i="13"/>
  <c r="R154" i="13"/>
  <c r="S157" i="13"/>
  <c r="R158" i="13"/>
  <c r="S161" i="13"/>
  <c r="R162" i="13"/>
  <c r="S164" i="13"/>
  <c r="R166" i="13"/>
  <c r="S167" i="13"/>
  <c r="R170" i="13"/>
  <c r="R174" i="13"/>
  <c r="S175" i="13"/>
  <c r="S177" i="13"/>
  <c r="R178" i="13"/>
  <c r="S181" i="13"/>
  <c r="R182" i="13"/>
  <c r="S184" i="13"/>
  <c r="S186" i="13"/>
  <c r="S188" i="13"/>
  <c r="S190" i="13"/>
  <c r="S191" i="13"/>
  <c r="R193" i="13"/>
  <c r="S196" i="13"/>
  <c r="R197" i="13"/>
  <c r="S200" i="13"/>
  <c r="R203" i="13"/>
  <c r="R205" i="13"/>
  <c r="S208" i="13"/>
  <c r="S210" i="13"/>
  <c r="S212" i="13"/>
  <c r="S214" i="13"/>
  <c r="S216" i="13"/>
  <c r="S218" i="13"/>
  <c r="S220" i="13"/>
  <c r="S222" i="13"/>
  <c r="S224" i="13"/>
  <c r="R227" i="13"/>
  <c r="S228" i="13"/>
  <c r="R231" i="13"/>
  <c r="S232" i="13"/>
  <c r="R235" i="13"/>
  <c r="S236" i="13"/>
  <c r="R239" i="13"/>
  <c r="S240" i="13"/>
  <c r="R243" i="13"/>
  <c r="S244" i="13"/>
  <c r="R247" i="13"/>
  <c r="S248" i="13"/>
  <c r="R251" i="13"/>
  <c r="S88" i="13"/>
  <c r="R126" i="13"/>
  <c r="S151" i="13"/>
  <c r="R82" i="13"/>
  <c r="R163" i="13"/>
  <c r="S168" i="13"/>
  <c r="S176" i="13"/>
  <c r="S178" i="13"/>
  <c r="R179" i="13"/>
  <c r="S182" i="13"/>
  <c r="R185" i="13"/>
  <c r="R187" i="13"/>
  <c r="R189" i="13"/>
  <c r="R191" i="13"/>
  <c r="S193" i="13"/>
  <c r="R194" i="13"/>
  <c r="S197" i="13"/>
  <c r="R198" i="13"/>
  <c r="R201" i="13"/>
  <c r="S203" i="13"/>
  <c r="S205" i="13"/>
  <c r="S206" i="13"/>
  <c r="R208" i="13"/>
  <c r="R210" i="13"/>
  <c r="R212" i="13"/>
  <c r="R214" i="13"/>
  <c r="R216" i="13"/>
  <c r="R218" i="13"/>
  <c r="R220" i="13"/>
  <c r="R222" i="13"/>
  <c r="R224" i="13"/>
  <c r="R228" i="13"/>
  <c r="S229" i="13"/>
  <c r="R232" i="13"/>
  <c r="S233" i="13"/>
  <c r="R236" i="13"/>
  <c r="S237" i="13"/>
  <c r="R240" i="13"/>
  <c r="S241" i="13"/>
  <c r="R244" i="13"/>
  <c r="S245" i="13"/>
  <c r="R248" i="13"/>
  <c r="S249" i="13"/>
  <c r="R252" i="13"/>
  <c r="S253" i="13"/>
  <c r="R256" i="13"/>
  <c r="S257" i="13"/>
  <c r="S262" i="13"/>
  <c r="R263" i="13"/>
  <c r="S266" i="13"/>
  <c r="R267" i="13"/>
  <c r="R253" i="13"/>
  <c r="S254" i="13"/>
  <c r="R257" i="13"/>
  <c r="S258" i="13"/>
  <c r="R260" i="13"/>
  <c r="S263" i="13"/>
  <c r="R264" i="13"/>
  <c r="S267" i="13"/>
  <c r="R268" i="13"/>
  <c r="S271" i="13"/>
  <c r="R272" i="13"/>
  <c r="S275" i="13"/>
  <c r="R277" i="13"/>
  <c r="S279" i="13"/>
  <c r="R280" i="13"/>
  <c r="R283" i="13"/>
  <c r="R285" i="13"/>
  <c r="R287" i="13"/>
  <c r="S288" i="13"/>
  <c r="S289" i="13"/>
  <c r="R290" i="13"/>
  <c r="R293" i="13"/>
  <c r="S296" i="13"/>
  <c r="S299" i="13"/>
  <c r="S302" i="13"/>
  <c r="R303" i="13"/>
  <c r="S306" i="13"/>
  <c r="S309" i="13"/>
  <c r="R310" i="13"/>
  <c r="R322" i="13"/>
  <c r="R330" i="13"/>
  <c r="S348" i="13"/>
  <c r="S356" i="13"/>
  <c r="S359" i="13"/>
  <c r="R360" i="13"/>
  <c r="S366" i="13"/>
  <c r="S370" i="13"/>
  <c r="S384" i="13"/>
  <c r="S386" i="13"/>
  <c r="S388" i="13"/>
  <c r="S390" i="13"/>
  <c r="S392" i="13"/>
  <c r="S394" i="13"/>
  <c r="R410" i="13"/>
  <c r="S417" i="13"/>
  <c r="S421" i="13"/>
  <c r="S425" i="13"/>
  <c r="R428" i="13"/>
  <c r="S429" i="13"/>
  <c r="S433" i="13"/>
  <c r="S437" i="13"/>
  <c r="R440" i="13"/>
  <c r="S441" i="13"/>
  <c r="R444" i="13"/>
  <c r="S445" i="13"/>
  <c r="R448" i="13"/>
  <c r="S449" i="13"/>
  <c r="R453" i="13"/>
  <c r="S454" i="13"/>
  <c r="R457" i="13"/>
  <c r="R462" i="13"/>
  <c r="S463" i="13"/>
  <c r="R269" i="13"/>
  <c r="S272" i="13"/>
  <c r="R273" i="13"/>
  <c r="S277" i="13"/>
  <c r="S280" i="13"/>
  <c r="R281" i="13"/>
  <c r="S283" i="13"/>
  <c r="S284" i="13"/>
  <c r="S286" i="13"/>
  <c r="R288" i="13"/>
  <c r="S290" i="13"/>
  <c r="R291" i="13"/>
  <c r="R294" i="13"/>
  <c r="S297" i="13"/>
  <c r="R298" i="13"/>
  <c r="R300" i="13"/>
  <c r="S303" i="13"/>
  <c r="R304" i="13"/>
  <c r="R307" i="13"/>
  <c r="S310" i="13"/>
  <c r="R311" i="13"/>
  <c r="S314" i="13"/>
  <c r="R315" i="13"/>
  <c r="S318" i="13"/>
  <c r="R319" i="13"/>
  <c r="R323" i="13"/>
  <c r="R327" i="13"/>
  <c r="S330" i="13"/>
  <c r="R331" i="13"/>
  <c r="S333" i="13"/>
  <c r="R334" i="13"/>
  <c r="R337" i="13"/>
  <c r="R341" i="13"/>
  <c r="R344" i="13"/>
  <c r="R348" i="13"/>
  <c r="S349" i="13"/>
  <c r="R352" i="13"/>
  <c r="S353" i="13"/>
  <c r="R356" i="13"/>
  <c r="S357" i="13"/>
  <c r="S360" i="13"/>
  <c r="R361" i="13"/>
  <c r="R366" i="13"/>
  <c r="S367" i="13"/>
  <c r="R370" i="13"/>
  <c r="S371" i="13"/>
  <c r="R374" i="13"/>
  <c r="R381" i="13"/>
  <c r="R383" i="13"/>
  <c r="R385" i="13"/>
  <c r="R387" i="13"/>
  <c r="R389" i="13"/>
  <c r="R391" i="13"/>
  <c r="R393" i="13"/>
  <c r="R395" i="13"/>
  <c r="R397" i="13"/>
  <c r="R399" i="13"/>
  <c r="R401" i="13"/>
  <c r="R403" i="13"/>
  <c r="R405" i="13"/>
  <c r="R407" i="13"/>
  <c r="R409" i="13"/>
  <c r="S410" i="13"/>
  <c r="R413" i="13"/>
  <c r="S414" i="13"/>
  <c r="R417" i="13"/>
  <c r="S418" i="13"/>
  <c r="R421" i="13"/>
  <c r="S422" i="13"/>
  <c r="R425" i="13"/>
  <c r="S426" i="13"/>
  <c r="R429" i="13"/>
  <c r="S430" i="13"/>
  <c r="S434" i="13"/>
  <c r="R437" i="13"/>
  <c r="S438" i="13"/>
  <c r="R441" i="13"/>
  <c r="S442" i="13"/>
  <c r="R445" i="13"/>
  <c r="S446" i="13"/>
  <c r="R449" i="13"/>
  <c r="S450" i="13"/>
  <c r="R454" i="13"/>
  <c r="S455" i="13"/>
  <c r="R463" i="13"/>
  <c r="S315" i="13"/>
  <c r="R316" i="13"/>
  <c r="S327" i="13"/>
  <c r="R328" i="13"/>
  <c r="S334" i="13"/>
  <c r="S337" i="13"/>
  <c r="S344" i="13"/>
  <c r="S350" i="13"/>
  <c r="R353" i="13"/>
  <c r="S354" i="13"/>
  <c r="S364" i="13"/>
  <c r="S372" i="13"/>
  <c r="S401" i="13"/>
  <c r="S403" i="13"/>
  <c r="S406" i="13"/>
  <c r="S408" i="13"/>
  <c r="R412" i="13"/>
  <c r="S415" i="13"/>
  <c r="S423" i="13"/>
  <c r="S431" i="13"/>
  <c r="R414" i="13"/>
  <c r="R433" i="13"/>
  <c r="R297" i="13"/>
  <c r="R276" i="13"/>
  <c r="R151" i="13"/>
  <c r="R32" i="13"/>
  <c r="D73" i="4" l="1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/>
  <c r="G79" i="6"/>
  <c r="G80" i="6"/>
  <c r="G81" i="6"/>
  <c r="G82" i="6"/>
  <c r="G83" i="6"/>
  <c r="G84" i="6"/>
  <c r="G85" i="6"/>
  <c r="G86" i="6"/>
  <c r="G113" i="6" s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D116" i="6"/>
  <c r="E116" i="6"/>
  <c r="F116" i="6"/>
  <c r="G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G191" i="6" s="1"/>
  <c r="F191" i="6"/>
  <c r="C192" i="6"/>
  <c r="D192" i="6"/>
  <c r="G192" i="6"/>
  <c r="E192" i="6"/>
  <c r="F192" i="6"/>
  <c r="C196" i="6"/>
  <c r="G196" i="6"/>
  <c r="D196" i="6"/>
  <c r="E196" i="6"/>
  <c r="F196" i="6"/>
  <c r="C197" i="6"/>
  <c r="D197" i="6"/>
  <c r="E197" i="6"/>
  <c r="F197" i="6"/>
  <c r="G197" i="6"/>
  <c r="D198" i="6"/>
  <c r="G198" i="6"/>
  <c r="E198" i="6"/>
  <c r="F198" i="6"/>
  <c r="E199" i="6"/>
  <c r="F199" i="6"/>
  <c r="C200" i="6"/>
  <c r="D200" i="6"/>
  <c r="G200" i="6" s="1"/>
  <c r="E200" i="6"/>
  <c r="F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G214" i="6" s="1"/>
  <c r="E214" i="6"/>
  <c r="F214" i="6"/>
  <c r="C216" i="6"/>
  <c r="D216" i="6"/>
  <c r="E216" i="6"/>
  <c r="F216" i="6"/>
  <c r="G216" i="6"/>
  <c r="C220" i="6"/>
  <c r="D220" i="6"/>
  <c r="E220" i="6"/>
  <c r="F220" i="6"/>
  <c r="F249" i="6" s="1"/>
  <c r="C221" i="6"/>
  <c r="C249" i="6" s="1"/>
  <c r="C248" i="6"/>
  <c r="D221" i="6"/>
  <c r="E221" i="6"/>
  <c r="E223" i="6" s="1"/>
  <c r="F221" i="6"/>
  <c r="C222" i="6"/>
  <c r="G222" i="6" s="1"/>
  <c r="C223" i="6"/>
  <c r="D222" i="6"/>
  <c r="D223" i="6" s="1"/>
  <c r="E222" i="6"/>
  <c r="F222" i="6"/>
  <c r="C224" i="6"/>
  <c r="C251" i="6" s="1"/>
  <c r="C257" i="6" s="1"/>
  <c r="C250" i="6"/>
  <c r="D224" i="6"/>
  <c r="E224" i="6"/>
  <c r="F224" i="6"/>
  <c r="C227" i="6"/>
  <c r="D227" i="6"/>
  <c r="E227" i="6"/>
  <c r="F227" i="6"/>
  <c r="C228" i="6"/>
  <c r="D228" i="6"/>
  <c r="E228" i="6"/>
  <c r="F228" i="6"/>
  <c r="C229" i="6"/>
  <c r="D229" i="6"/>
  <c r="E229" i="6"/>
  <c r="F229" i="6"/>
  <c r="C230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D233" i="6"/>
  <c r="E233" i="6"/>
  <c r="E276" i="6"/>
  <c r="F233" i="6"/>
  <c r="C234" i="6"/>
  <c r="D234" i="6"/>
  <c r="E234" i="6"/>
  <c r="F234" i="6"/>
  <c r="C235" i="6"/>
  <c r="C236" i="6" s="1"/>
  <c r="C259" i="6" s="1"/>
  <c r="D235" i="6"/>
  <c r="E235" i="6"/>
  <c r="E236" i="6" s="1"/>
  <c r="E259" i="6" s="1"/>
  <c r="F235" i="6"/>
  <c r="C237" i="6"/>
  <c r="D237" i="6"/>
  <c r="E237" i="6"/>
  <c r="F237" i="6"/>
  <c r="C238" i="6"/>
  <c r="C239" i="6" s="1"/>
  <c r="C215" i="6" s="1"/>
  <c r="D238" i="6"/>
  <c r="E238" i="6"/>
  <c r="F238" i="6"/>
  <c r="F239" i="6" s="1"/>
  <c r="F215" i="6" s="1"/>
  <c r="C240" i="6"/>
  <c r="D240" i="6"/>
  <c r="E240" i="6"/>
  <c r="F240" i="6"/>
  <c r="C241" i="6"/>
  <c r="D241" i="6"/>
  <c r="D242" i="6" s="1"/>
  <c r="E241" i="6"/>
  <c r="E242" i="6" s="1"/>
  <c r="F241" i="6"/>
  <c r="F242" i="6" s="1"/>
  <c r="G249" i="6"/>
  <c r="G250" i="6"/>
  <c r="G251" i="6"/>
  <c r="G252" i="6"/>
  <c r="G253" i="6"/>
  <c r="G254" i="6"/>
  <c r="G255" i="6"/>
  <c r="G256" i="6"/>
  <c r="G257" i="6"/>
  <c r="G258" i="6"/>
  <c r="G259" i="6"/>
  <c r="C265" i="6"/>
  <c r="C275" i="6" s="1"/>
  <c r="C274" i="6"/>
  <c r="D265" i="6"/>
  <c r="D274" i="6" s="1"/>
  <c r="G274" i="6" s="1"/>
  <c r="D271" i="6"/>
  <c r="E265" i="6"/>
  <c r="E275" i="6" s="1"/>
  <c r="E270" i="6"/>
  <c r="F265" i="6"/>
  <c r="C266" i="6"/>
  <c r="G266" i="6" s="1"/>
  <c r="D266" i="6"/>
  <c r="D270" i="6" s="1"/>
  <c r="E266" i="6"/>
  <c r="F266" i="6"/>
  <c r="F270" i="6" s="1"/>
  <c r="C267" i="6"/>
  <c r="D267" i="6"/>
  <c r="E267" i="6"/>
  <c r="E278" i="6"/>
  <c r="F267" i="6"/>
  <c r="C268" i="6"/>
  <c r="C271" i="6"/>
  <c r="G268" i="6"/>
  <c r="D268" i="6"/>
  <c r="E268" i="6"/>
  <c r="F268" i="6"/>
  <c r="F271" i="6"/>
  <c r="C269" i="6"/>
  <c r="D269" i="6"/>
  <c r="G269" i="6"/>
  <c r="D276" i="6"/>
  <c r="E269" i="6"/>
  <c r="F269" i="6"/>
  <c r="G273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E271" i="6"/>
  <c r="E274" i="6"/>
  <c r="E249" i="6"/>
  <c r="C276" i="6"/>
  <c r="D239" i="6"/>
  <c r="D215" i="6" s="1"/>
  <c r="G215" i="6" s="1"/>
  <c r="D250" i="6"/>
  <c r="D275" i="6"/>
  <c r="D278" i="6"/>
  <c r="C254" i="6"/>
  <c r="C279" i="6" s="1"/>
  <c r="D251" i="6"/>
  <c r="C252" i="6" l="1"/>
  <c r="E248" i="6"/>
  <c r="E277" i="6" s="1"/>
  <c r="E239" i="6"/>
  <c r="E215" i="6" s="1"/>
  <c r="E250" i="6"/>
  <c r="G220" i="6"/>
  <c r="F254" i="6"/>
  <c r="F279" i="6" s="1"/>
  <c r="D236" i="6"/>
  <c r="D259" i="6" s="1"/>
  <c r="D248" i="6"/>
  <c r="D252" i="6"/>
  <c r="G265" i="6"/>
  <c r="G271" i="6" s="1"/>
  <c r="F278" i="6"/>
  <c r="C270" i="6"/>
  <c r="C242" i="6"/>
  <c r="C225" i="6" s="1"/>
  <c r="C226" i="6" s="1"/>
  <c r="D254" i="6"/>
  <c r="D279" i="6" s="1"/>
  <c r="D253" i="6"/>
  <c r="D255" i="6" s="1"/>
  <c r="E251" i="6"/>
  <c r="E257" i="6" s="1"/>
  <c r="G275" i="6"/>
  <c r="D249" i="6"/>
  <c r="C277" i="6"/>
  <c r="F236" i="6"/>
  <c r="F259" i="6" s="1"/>
  <c r="F276" i="6"/>
  <c r="C253" i="6"/>
  <c r="F253" i="6"/>
  <c r="F248" i="6"/>
  <c r="F277" i="6" s="1"/>
  <c r="E225" i="6"/>
  <c r="E226" i="6" s="1"/>
  <c r="E244" i="6"/>
  <c r="E243" i="6"/>
  <c r="D225" i="6"/>
  <c r="D226" i="6" s="1"/>
  <c r="D243" i="6"/>
  <c r="D244" i="6"/>
  <c r="D277" i="6"/>
  <c r="G248" i="6"/>
  <c r="F225" i="6"/>
  <c r="F244" i="6"/>
  <c r="F243" i="6"/>
  <c r="C244" i="6"/>
  <c r="C243" i="6"/>
  <c r="D256" i="6"/>
  <c r="D280" i="6" s="1"/>
  <c r="C256" i="6"/>
  <c r="C280" i="6" s="1"/>
  <c r="C255" i="6"/>
  <c r="F256" i="6"/>
  <c r="F280" i="6" s="1"/>
  <c r="E254" i="6"/>
  <c r="E279" i="6" s="1"/>
  <c r="G267" i="6"/>
  <c r="D199" i="6"/>
  <c r="G199" i="6" s="1"/>
  <c r="E253" i="6"/>
  <c r="F251" i="6"/>
  <c r="F257" i="6" s="1"/>
  <c r="C278" i="6"/>
  <c r="C199" i="6"/>
  <c r="C198" i="6"/>
  <c r="F223" i="6"/>
  <c r="G221" i="6"/>
  <c r="G223" i="6" s="1"/>
  <c r="D257" i="6"/>
  <c r="F250" i="6"/>
  <c r="F252" i="6" s="1"/>
  <c r="E252" i="6" l="1"/>
  <c r="G270" i="6"/>
  <c r="E255" i="6"/>
  <c r="E256" i="6"/>
  <c r="E280" i="6" s="1"/>
  <c r="F255" i="6"/>
</calcChain>
</file>

<file path=xl/sharedStrings.xml><?xml version="1.0" encoding="utf-8"?>
<sst xmlns="http://schemas.openxmlformats.org/spreadsheetml/2006/main" count="2338" uniqueCount="1184">
  <si>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</si>
  <si>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</si>
  <si>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</si>
  <si>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</si>
  <si>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</si>
  <si>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</si>
  <si>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</si>
  <si>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</si>
  <si>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</si>
  <si>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</si>
  <si>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</si>
  <si>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</si>
  <si>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</si>
  <si>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</si>
  <si>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</si>
  <si>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</si>
  <si>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</si>
  <si>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</si>
  <si>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</si>
  <si>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</si>
  <si>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</si>
  <si>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</si>
  <si>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</si>
  <si>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</si>
  <si>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</si>
  <si>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</si>
  <si>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</si>
  <si>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</si>
  <si>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</si>
  <si>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</si>
  <si>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</si>
  <si>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</si>
  <si>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</si>
  <si>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</si>
  <si>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</si>
  <si>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</si>
  <si>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</si>
  <si>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</si>
  <si>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</si>
  <si>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</si>
  <si>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</si>
  <si>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</si>
  <si>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</si>
  <si>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</si>
  <si>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</si>
  <si>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</si>
  <si>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</si>
  <si>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</si>
  <si>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</si>
  <si>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</si>
  <si>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</si>
  <si>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</si>
  <si>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</si>
  <si>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</si>
  <si>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</si>
  <si>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</si>
  <si>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</si>
  <si>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</si>
  <si>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</si>
  <si>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</si>
  <si>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</si>
  <si>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</si>
  <si>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</si>
  <si>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</si>
  <si>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</si>
  <si>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</si>
  <si>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</si>
  <si>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</si>
  <si>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</si>
  <si>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</si>
  <si>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</si>
  <si>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</si>
  <si>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</si>
  <si>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</si>
  <si>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</si>
  <si>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</si>
  <si>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</si>
  <si>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</si>
  <si>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</si>
  <si>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</si>
  <si>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</si>
  <si>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</si>
  <si>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</si>
  <si>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</si>
  <si>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</si>
  <si>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</si>
  <si>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</si>
  <si>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</si>
  <si>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</si>
  <si>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</si>
  <si>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</si>
  <si>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</si>
  <si>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</si>
  <si>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</si>
  <si>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</si>
  <si>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</si>
  <si>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</si>
  <si>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</si>
  <si>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</si>
  <si>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</si>
  <si>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</si>
  <si>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</si>
  <si>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</si>
  <si>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</si>
  <si>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</si>
  <si>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</si>
  <si>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</si>
  <si>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</si>
  <si>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</si>
  <si>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</si>
  <si>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</si>
  <si>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</si>
  <si>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</si>
  <si>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</si>
  <si>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</si>
  <si>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</si>
  <si>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</si>
  <si>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</si>
  <si>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</si>
  <si>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</si>
  <si>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</si>
  <si>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</si>
  <si>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</si>
  <si>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</si>
  <si>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</si>
  <si>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</si>
  <si>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</si>
  <si>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</si>
  <si>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</si>
  <si>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</si>
  <si>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</si>
  <si>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</si>
  <si>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</si>
  <si>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</si>
  <si>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</si>
  <si>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</si>
  <si>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</si>
  <si>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</si>
  <si>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</si>
  <si>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</si>
  <si>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</si>
  <si>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</si>
  <si>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</si>
  <si>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</si>
  <si>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</si>
  <si>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</si>
  <si>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</si>
  <si>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</si>
  <si>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</si>
  <si>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</si>
  <si>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</si>
  <si>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</si>
  <si>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</si>
  <si>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</si>
  <si>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</si>
  <si>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</si>
  <si>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</si>
  <si>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</si>
  <si>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</si>
  <si>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</si>
  <si>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</si>
  <si>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</si>
  <si>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</si>
  <si>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</si>
  <si>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</si>
  <si>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</si>
  <si>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</si>
  <si>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</si>
  <si>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</si>
  <si>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</si>
  <si>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</si>
  <si>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</si>
  <si>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</si>
  <si>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</si>
  <si>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</si>
  <si>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</si>
  <si>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</si>
  <si>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</si>
  <si>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</si>
  <si>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</si>
  <si>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</si>
  <si>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</si>
  <si>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</si>
  <si>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</si>
  <si>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</si>
  <si>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</si>
  <si>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</si>
  <si>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</si>
  <si>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</si>
  <si>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</si>
  <si>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</si>
  <si>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Факт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</si>
  <si>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</si>
  <si>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</si>
  <si>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</si>
  <si>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</si>
  <si>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</si>
  <si>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</si>
  <si>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</si>
  <si>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</si>
  <si>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</si>
  <si>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</si>
  <si>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</si>
  <si>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</si>
  <si>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</si>
  <si>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</si>
  <si>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</si>
  <si>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</si>
  <si>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</si>
  <si>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</si>
  <si>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</si>
  <si>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</si>
  <si>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</si>
  <si>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</si>
  <si>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</si>
  <si>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</si>
  <si>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</si>
  <si>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</si>
  <si>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</si>
  <si>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</si>
  <si>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</si>
  <si>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</si>
  <si>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</si>
  <si>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</si>
  <si>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</si>
  <si>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</si>
  <si>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</si>
  <si>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</si>
  <si>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</si>
  <si>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</si>
  <si>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</si>
  <si>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</si>
  <si>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</si>
  <si>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</si>
  <si>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</si>
  <si>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</si>
  <si>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</si>
  <si>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</si>
  <si>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</si>
  <si>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</si>
  <si>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</si>
  <si>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</si>
  <si>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</si>
  <si>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</si>
  <si>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</si>
  <si>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</si>
  <si>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</si>
  <si>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</si>
  <si>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</si>
  <si>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</si>
  <si>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</si>
  <si>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</si>
  <si>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</si>
  <si>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</si>
  <si>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</si>
  <si>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</si>
  <si>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</si>
  <si>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</si>
  <si>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</si>
  <si>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</si>
  <si>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</si>
  <si>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</si>
  <si>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</si>
  <si>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</si>
  <si>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</si>
  <si>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</si>
  <si>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</si>
  <si>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</si>
  <si>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</si>
  <si>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</si>
  <si>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</si>
  <si>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</si>
  <si>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</si>
  <si>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</si>
  <si>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</si>
  <si>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</si>
  <si>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</si>
  <si>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</si>
  <si>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</si>
  <si>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</si>
  <si>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</si>
  <si>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</si>
  <si>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</si>
  <si>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</si>
  <si>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</si>
  <si>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</si>
  <si>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</si>
  <si>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</si>
  <si>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</si>
  <si>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</si>
  <si>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</si>
  <si>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</si>
  <si>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</si>
  <si>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</si>
  <si>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</si>
  <si>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</si>
  <si>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</si>
  <si>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</si>
  <si>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</si>
  <si>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</si>
  <si>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</si>
  <si>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</si>
  <si>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</si>
  <si>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</si>
  <si>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</si>
  <si>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</si>
  <si>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</si>
  <si>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</si>
  <si>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</si>
  <si>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</si>
  <si>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</si>
  <si>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</si>
  <si>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</si>
  <si>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</si>
  <si>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</si>
  <si>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</si>
  <si>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</si>
  <si>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</si>
  <si>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</si>
  <si>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</si>
  <si>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</si>
  <si>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</si>
  <si>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</si>
  <si>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</si>
  <si>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</si>
  <si>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</si>
  <si>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</si>
  <si>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</si>
  <si>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</si>
  <si>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</si>
  <si>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</si>
  <si>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</si>
  <si>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</si>
  <si>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</si>
  <si>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</si>
  <si>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</si>
  <si>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</si>
  <si>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</si>
  <si>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</si>
  <si>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</si>
  <si>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</si>
  <si>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</si>
  <si>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</si>
  <si>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</si>
  <si>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</si>
  <si>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</si>
  <si>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</si>
  <si>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</si>
  <si>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</si>
  <si>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</si>
  <si>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</si>
  <si>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</si>
  <si>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</si>
  <si>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</si>
  <si>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</si>
  <si>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</si>
  <si>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</si>
  <si>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</si>
  <si>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</si>
  <si>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</si>
  <si>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</si>
  <si>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</si>
  <si>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</si>
  <si>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</si>
  <si>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</si>
  <si>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</si>
  <si>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</si>
  <si>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</si>
  <si>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</si>
  <si>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</si>
  <si>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</si>
  <si>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</si>
  <si>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</si>
  <si>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</si>
  <si>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</si>
  <si>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</si>
  <si>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</si>
  <si>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</si>
  <si>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</si>
  <si>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</si>
  <si>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</si>
  <si>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</si>
  <si>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</si>
  <si>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</si>
  <si>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</si>
  <si>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</si>
  <si>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</si>
  <si>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</si>
  <si>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</si>
  <si>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</si>
  <si>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</si>
  <si>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</si>
  <si>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</si>
  <si>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</si>
  <si>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</si>
  <si>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</si>
  <si>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</si>
  <si>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</si>
  <si>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</si>
  <si>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</si>
  <si>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</si>
  <si>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</si>
  <si>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</si>
  <si>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</si>
  <si>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</si>
  <si>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</si>
  <si>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</si>
  <si>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</si>
  <si>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</si>
  <si>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</si>
  <si>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</si>
  <si>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</si>
  <si>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</si>
  <si>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</si>
  <si>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</si>
  <si>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</si>
  <si>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</si>
  <si>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</si>
  <si>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</si>
  <si>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</si>
  <si>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</si>
  <si>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</si>
  <si>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</si>
  <si>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</si>
  <si>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</si>
  <si>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</si>
  <si>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</si>
  <si>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</si>
  <si>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</si>
  <si>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</si>
  <si>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</si>
  <si>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</si>
  <si>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</si>
  <si>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</si>
  <si>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</si>
  <si>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</si>
  <si>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</si>
  <si>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</si>
  <si>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</si>
  <si>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</si>
  <si>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</si>
  <si>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</si>
  <si>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</si>
  <si>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</si>
  <si>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</si>
  <si>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</si>
  <si>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</si>
  <si>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</si>
  <si>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</si>
  <si>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</si>
  <si>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</si>
  <si>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</si>
  <si>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</si>
  <si>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</si>
  <si>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</si>
  <si>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</si>
  <si>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</si>
  <si>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</si>
  <si>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</si>
  <si>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</si>
  <si>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</si>
  <si>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</si>
  <si>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</si>
  <si>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</si>
  <si>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</si>
  <si>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</si>
  <si>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</si>
  <si>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</si>
  <si>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</si>
  <si>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</si>
  <si>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</si>
  <si>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</si>
  <si>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</si>
  <si>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</si>
  <si>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</si>
  <si>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</si>
  <si>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</si>
  <si>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</si>
  <si>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</si>
  <si>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</si>
  <si>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</si>
  <si>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</si>
  <si>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</si>
  <si>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</si>
  <si>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</si>
  <si>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</si>
  <si>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</si>
  <si>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</si>
  <si>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</si>
  <si>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</si>
  <si>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</si>
  <si>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</si>
  <si>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</si>
  <si>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</si>
  <si>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</si>
  <si>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</si>
  <si>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</si>
  <si>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</si>
  <si>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</si>
  <si>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</si>
  <si>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</si>
  <si>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</si>
  <si>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</si>
  <si>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</si>
  <si>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</si>
  <si>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</si>
  <si>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</si>
  <si>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</si>
  <si>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</si>
  <si>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</si>
  <si>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</si>
  <si>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</si>
  <si>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</si>
  <si>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</si>
  <si>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</si>
  <si>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</si>
  <si>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</si>
  <si>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</si>
  <si>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</si>
  <si>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Год N-2</t>
  </si>
  <si>
    <t>Год N-1</t>
  </si>
  <si>
    <t>Год N</t>
  </si>
  <si>
    <t>Год N+1</t>
  </si>
  <si>
    <t>Год N+2</t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</si>
  <si>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</si>
  <si>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</si>
  <si>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</si>
  <si>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</si>
  <si>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</si>
  <si>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</si>
  <si>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</si>
  <si>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</si>
  <si>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</si>
  <si>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</si>
  <si>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</si>
  <si>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</si>
  <si>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</si>
  <si>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</si>
  <si>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</si>
  <si>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</si>
  <si>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</si>
  <si>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</si>
  <si>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</si>
  <si>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</si>
  <si>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</si>
  <si>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</si>
  <si>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</si>
  <si>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</si>
  <si>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</si>
  <si>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</si>
  <si>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</si>
  <si>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</si>
  <si>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</si>
  <si>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</si>
  <si>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</si>
  <si>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</si>
  <si>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</si>
  <si>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</si>
  <si>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</si>
  <si>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</si>
  <si>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</si>
  <si>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</si>
  <si>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</si>
  <si>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</si>
  <si>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</si>
  <si>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</si>
  <si>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</si>
  <si>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</si>
  <si>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</si>
  <si>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</si>
  <si>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</si>
  <si>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</si>
  <si>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</si>
  <si>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</si>
  <si>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</si>
  <si>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</si>
  <si>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</si>
  <si>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</si>
  <si>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</si>
  <si>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</si>
  <si>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</si>
  <si>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</si>
  <si>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</si>
  <si>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</si>
  <si>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</si>
  <si>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</si>
  <si>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</si>
  <si>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</si>
  <si>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</si>
  <si>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</si>
  <si>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</si>
  <si>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</si>
  <si>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</si>
  <si>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</si>
  <si>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</si>
  <si>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</si>
  <si>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</si>
  <si>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</si>
  <si>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</si>
  <si>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</si>
  <si>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</si>
  <si>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</si>
  <si>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</si>
  <si>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</si>
  <si>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</si>
  <si>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</si>
  <si>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</si>
  <si>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</si>
  <si>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План (Утвержденный план)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</si>
  <si>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</si>
  <si>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</si>
  <si>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</si>
  <si>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</si>
  <si>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</si>
  <si>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</si>
  <si>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</si>
  <si>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</si>
  <si>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</si>
  <si>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</si>
  <si>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</si>
  <si>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</si>
  <si>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</si>
  <si>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</si>
  <si>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</si>
  <si>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</si>
  <si>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</si>
  <si>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</si>
  <si>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</si>
  <si>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</si>
  <si>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</si>
  <si>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</si>
  <si>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</si>
  <si>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</si>
  <si>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</si>
  <si>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</si>
  <si>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</si>
  <si>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</si>
  <si>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</si>
  <si>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</si>
  <si>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</si>
  <si>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</si>
  <si>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</si>
  <si>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</si>
  <si>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</si>
  <si>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</si>
  <si>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</si>
  <si>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</si>
  <si>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</si>
  <si>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</si>
  <si>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</si>
  <si>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</si>
  <si>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</si>
  <si>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</si>
  <si>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</si>
  <si>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</si>
  <si>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</si>
  <si>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</si>
  <si>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</si>
  <si>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</si>
  <si>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</si>
  <si>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</si>
  <si>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</si>
  <si>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</si>
  <si>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</si>
  <si>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</si>
  <si>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</si>
  <si>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</si>
  <si>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</si>
  <si>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</si>
  <si>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</si>
  <si>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</si>
  <si>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</si>
  <si>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</si>
  <si>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</si>
  <si>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</si>
  <si>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</si>
  <si>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</si>
  <si>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</si>
  <si>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</si>
  <si>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</si>
  <si>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</si>
  <si>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</si>
  <si>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</si>
  <si>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</si>
  <si>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</si>
  <si>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</si>
  <si>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</si>
  <si>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</si>
  <si>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</si>
  <si>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</si>
  <si>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</si>
  <si>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</si>
  <si>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</si>
  <si>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</si>
  <si>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</si>
  <si>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</si>
  <si>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</si>
  <si>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</si>
  <si>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</si>
  <si>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</si>
  <si>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</si>
  <si>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</si>
  <si>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</si>
  <si>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</si>
  <si>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</si>
  <si>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</si>
  <si>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</si>
  <si>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</si>
  <si>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</si>
  <si>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</si>
  <si>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</si>
  <si>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</si>
  <si>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</si>
  <si>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</si>
  <si>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</si>
  <si>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</si>
  <si>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</si>
  <si>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</si>
  <si>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</si>
  <si>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</si>
  <si>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</si>
  <si>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</si>
  <si>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</si>
  <si>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</si>
  <si>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</si>
  <si>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</si>
  <si>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</si>
  <si>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</si>
  <si>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</si>
  <si>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</si>
  <si>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</si>
  <si>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</si>
  <si>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</si>
  <si>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</si>
  <si>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</si>
  <si>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</si>
  <si>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</si>
  <si>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</si>
  <si>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</si>
  <si>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</si>
  <si>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</si>
  <si>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</si>
  <si>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</si>
  <si>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</si>
  <si>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</si>
  <si>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</si>
  <si>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</si>
  <si>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</si>
  <si>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</si>
  <si>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</si>
  <si>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</si>
  <si>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</si>
  <si>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</si>
  <si>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</si>
  <si>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</si>
  <si>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</si>
  <si>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</si>
  <si>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</si>
  <si>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</si>
  <si>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</si>
  <si>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</si>
  <si>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</si>
  <si>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</si>
  <si>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</si>
  <si>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</si>
  <si>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</si>
  <si>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</si>
  <si>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</si>
  <si>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</si>
  <si>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</si>
  <si>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</si>
  <si>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</si>
  <si>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</si>
  <si>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</si>
  <si>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</si>
  <si>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</si>
  <si>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</si>
  <si>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</si>
  <si>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</si>
  <si>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</si>
  <si>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</si>
  <si>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</si>
  <si>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</si>
  <si>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</si>
  <si>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</si>
  <si>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</si>
  <si>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</si>
  <si>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</si>
  <si>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</si>
  <si>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</si>
  <si>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</si>
  <si>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</si>
  <si>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</si>
  <si>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</si>
  <si>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</si>
  <si>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</si>
  <si>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</si>
  <si>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</si>
  <si>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</si>
  <si>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</si>
  <si>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</si>
  <si>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</si>
  <si>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</si>
  <si>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</si>
  <si>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</si>
  <si>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</si>
  <si>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</si>
  <si>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</si>
  <si>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</si>
  <si>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</si>
  <si>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</si>
  <si>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</si>
  <si>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</si>
  <si>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</si>
  <si>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</si>
  <si>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</si>
  <si>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</si>
  <si>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</si>
  <si>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</si>
  <si>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</si>
  <si>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</si>
  <si>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</si>
  <si>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</si>
  <si>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</si>
  <si>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</si>
  <si>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</si>
  <si>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</si>
  <si>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</si>
  <si>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</si>
  <si>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</si>
  <si>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</si>
  <si>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</si>
  <si>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</si>
  <si>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</si>
  <si>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</si>
  <si>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</si>
  <si>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</si>
  <si>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</si>
  <si>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</si>
  <si>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</si>
  <si>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</si>
  <si>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</si>
  <si>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</si>
  <si>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</si>
  <si>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</si>
  <si>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</si>
  <si>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</si>
  <si>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</si>
  <si>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</si>
  <si>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</si>
  <si>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</si>
  <si>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</si>
  <si>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</si>
  <si>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</si>
  <si>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</si>
  <si>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</si>
  <si>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</si>
  <si>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</si>
  <si>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</si>
  <si>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</si>
  <si>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</si>
  <si>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</si>
  <si>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</si>
  <si>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</si>
  <si>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</si>
  <si>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</si>
  <si>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</si>
  <si>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</si>
  <si>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</si>
  <si>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</si>
  <si>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</si>
  <si>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</si>
  <si>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</si>
  <si>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</si>
  <si>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</si>
  <si>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</si>
  <si>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</si>
  <si>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</si>
  <si>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</si>
  <si>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</si>
  <si>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</si>
  <si>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</si>
  <si>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</si>
  <si>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</si>
  <si>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</si>
  <si>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</si>
  <si>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</si>
  <si>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</si>
  <si>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</si>
  <si>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</si>
  <si>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</si>
  <si>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</si>
  <si>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</si>
  <si>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</si>
  <si>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</si>
  <si>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</si>
  <si>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</si>
  <si>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</si>
  <si>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</si>
  <si>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</si>
  <si>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</si>
  <si>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</si>
  <si>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</si>
  <si>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</si>
  <si>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</si>
  <si>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</si>
  <si>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</si>
  <si>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</si>
  <si>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</si>
  <si>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</si>
  <si>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</si>
  <si>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</si>
  <si>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</si>
  <si>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</si>
  <si>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</si>
  <si>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</si>
  <si>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</si>
  <si>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</si>
  <si>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</si>
  <si>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</si>
  <si>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</si>
  <si>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</si>
  <si>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</si>
  <si>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</si>
  <si>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</si>
  <si>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</si>
  <si>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</si>
  <si>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</si>
  <si>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</si>
  <si>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</si>
  <si>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</si>
  <si>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</si>
  <si>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</si>
  <si>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</si>
  <si>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</si>
  <si>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</si>
  <si>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</si>
  <si>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</si>
  <si>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</si>
  <si>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</si>
  <si>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</si>
  <si>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</si>
  <si>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</si>
  <si>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</si>
  <si>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</si>
  <si>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</si>
  <si>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</si>
  <si>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</si>
  <si>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</si>
  <si>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</si>
  <si>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</si>
  <si>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</si>
  <si>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</si>
  <si>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</si>
  <si>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</si>
  <si>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</si>
  <si>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</si>
  <si>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</si>
  <si>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</si>
  <si>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</si>
  <si>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</si>
  <si>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</si>
  <si>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</si>
  <si>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</si>
  <si>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</si>
  <si>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</si>
  <si>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</si>
  <si>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</si>
  <si>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</si>
  <si>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</si>
  <si>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</si>
  <si>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</si>
  <si>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</si>
  <si>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</si>
  <si>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</si>
  <si>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</si>
  <si>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</si>
  <si>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</si>
  <si>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</si>
  <si>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</si>
  <si>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</si>
  <si>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</si>
  <si>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</si>
  <si>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</si>
  <si>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</si>
  <si>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</si>
  <si>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</si>
  <si>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</si>
  <si>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</si>
  <si>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</si>
  <si>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</si>
  <si>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</si>
  <si>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</si>
  <si>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</si>
  <si>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</si>
  <si>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</si>
  <si>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</si>
  <si>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</si>
  <si>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</si>
  <si>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</si>
  <si>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</si>
  <si>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</si>
  <si>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</si>
  <si>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</si>
  <si>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</si>
  <si>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</si>
  <si>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</si>
  <si>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</si>
  <si>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</si>
  <si>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</si>
  <si>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</si>
  <si>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Год N-3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</si>
  <si>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</si>
  <si>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</si>
  <si>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</si>
  <si>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</si>
  <si>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</si>
  <si>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</si>
  <si>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</si>
  <si>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</si>
  <si>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</si>
  <si>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</si>
  <si>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</si>
  <si>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</si>
  <si>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</si>
  <si>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</si>
  <si>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</si>
  <si>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</si>
  <si>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</si>
  <si>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</si>
  <si>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</si>
  <si>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</si>
  <si>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</si>
  <si>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</si>
  <si>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</si>
  <si>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</si>
  <si>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</si>
  <si>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</si>
  <si>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</si>
  <si>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</si>
  <si>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</si>
  <si>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</si>
  <si>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</si>
  <si>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</si>
  <si>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</si>
  <si>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</si>
  <si>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</si>
  <si>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</si>
  <si>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</si>
  <si>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</si>
  <si>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</si>
  <si>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</si>
  <si>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</si>
  <si>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</si>
  <si>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</si>
  <si>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</si>
  <si>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</si>
  <si>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</si>
  <si>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</si>
  <si>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</si>
  <si>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</si>
  <si>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</si>
  <si>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</si>
  <si>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</si>
  <si>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</si>
  <si>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</si>
  <si>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</si>
  <si>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</si>
  <si>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</si>
  <si>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</si>
  <si>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</si>
  <si>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</si>
  <si>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</si>
  <si>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</si>
  <si>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</si>
  <si>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</si>
  <si>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</si>
  <si>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</si>
  <si>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</si>
  <si>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</si>
  <si>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</si>
  <si>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</si>
  <si>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</si>
  <si>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</si>
  <si>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</si>
  <si>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</si>
  <si>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План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</si>
  <si>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</si>
  <si>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</si>
  <si>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</si>
  <si>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</si>
  <si>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</si>
  <si>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</si>
  <si>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</si>
  <si>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</si>
  <si>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</si>
  <si>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</si>
  <si>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</si>
  <si>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</si>
  <si>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</si>
  <si>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</si>
  <si>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</si>
  <si>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</si>
  <si>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</si>
  <si>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</si>
  <si>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</si>
  <si>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</si>
  <si>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</si>
  <si>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</si>
  <si>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</si>
  <si>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</si>
  <si>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</si>
  <si>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</si>
  <si>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</si>
  <si>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</si>
  <si>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</si>
  <si>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</si>
  <si>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</si>
  <si>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</si>
  <si>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</si>
  <si>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</si>
  <si>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</si>
  <si>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</si>
  <si>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</si>
  <si>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</si>
  <si>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</si>
  <si>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</si>
  <si>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</si>
  <si>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</si>
  <si>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</si>
  <si>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</si>
  <si>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</si>
  <si>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</si>
  <si>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</si>
  <si>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</si>
  <si>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</si>
  <si>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</si>
  <si>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</si>
  <si>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</si>
  <si>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</si>
  <si>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</si>
  <si>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</si>
  <si>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</si>
  <si>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</si>
  <si>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</si>
  <si>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</si>
  <si>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</si>
  <si>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</si>
  <si>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</si>
  <si>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</si>
  <si>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</si>
  <si>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</si>
  <si>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</si>
  <si>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</si>
  <si>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</si>
  <si>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</si>
  <si>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</si>
  <si>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</si>
  <si>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</si>
  <si>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</si>
  <si>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</si>
  <si>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</si>
  <si>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</si>
  <si>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</si>
  <si>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</si>
  <si>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</si>
  <si>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</si>
  <si>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</si>
  <si>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</si>
  <si>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</si>
  <si>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 xml:space="preserve">Проект инвестиционной программы Муниципальное предприятие заполярного района "Севержилкомсервис" </t>
  </si>
  <si>
    <t>Субъект Российской Федерации: Ненецкий автономный округ</t>
  </si>
  <si>
    <t>Год раскрытия информации: 2024</t>
  </si>
  <si>
    <t>Утвержденные плановые значения показателей приведены в соответствии с распоряжением ДС и ЖКХ НАО от 03.11.2023 №586-р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</si>
  <si>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</si>
  <si>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</si>
  <si>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</si>
  <si>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</si>
  <si>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</si>
  <si>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</si>
  <si>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</si>
  <si>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</si>
  <si>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Утвержденный 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</si>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</sst>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_ ;\-#,##0\ "/>
    <numFmt numFmtId="168" formatCode="#,##0.0"/>
    <numFmt numFmtId="169" formatCode="#,##0.000"/>
    <numFmt numFmtId="170" formatCode="0.0"/>
    <numFmt numFmtId="171" formatCode="0.000"/>
    <numFmt numFmtId="172" formatCode="_-* #,##0_р_._-;\-* #,##0_р_._-;_-* &quot;-&quot;??_р_._-;_-@_-"/>
    <numFmt numFmtId="173" formatCode="_-* #,##0.0_р_._-;\-* #,##0.0_р_._-;_-* &quot;-&quot;??_р_._-;_-@_-"/>
    <numFmt numFmtId="174" formatCode="#,##0_р_."/>
    <numFmt numFmtId="175" formatCode="0.0%"/>
    <numFmt numFmtId="176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5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4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48" fillId="0" borderId="0"/>
    <xf numFmtId="0" fontId="1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46" fillId="0" borderId="0"/>
    <xf numFmtId="0" fontId="1" fillId="0" borderId="0"/>
    <xf numFmtId="0" fontId="19" fillId="0" borderId="0"/>
    <xf numFmtId="0" fontId="30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18" fillId="0" borderId="0" applyFont="0" applyFill="0" applyBorder="0" applyAlignment="0" applyProtection="0"/>
    <xf numFmtId="9" fontId="40" fillId="0" borderId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4" borderId="0" applyNumberFormat="0" applyBorder="0" applyAlignment="0" applyProtection="0"/>
    <xf numFmtId="9" fontId="46" fillId="0" borderId="0" applyFont="0" applyFill="0" applyBorder="0" applyAlignment="0" applyProtection="0"/>
  </cellStyleXfs>
  <cellXfs count="322">
    <xf numFmtId="0" fontId="0" fillId="0" borderId="0" xfId="0"/>
    <xf numFmtId="0" fontId="28" fillId="0" borderId="10" xfId="0" applyFont="1" applyBorder="1" applyAlignment="1">
      <alignment horizontal="left"/>
    </xf>
    <xf numFmtId="0" fontId="28" fillId="0" borderId="10" xfId="0" applyFont="1" applyBorder="1"/>
    <xf numFmtId="168" fontId="29" fillId="0" borderId="10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wrapText="1"/>
    </xf>
    <xf numFmtId="168" fontId="29" fillId="0" borderId="12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 vertical="center" wrapText="1"/>
    </xf>
    <xf numFmtId="168" fontId="29" fillId="0" borderId="12" xfId="0" applyNumberFormat="1" applyFont="1" applyBorder="1" applyAlignment="1">
      <alignment horizontal="center" vertical="center"/>
    </xf>
    <xf numFmtId="49" fontId="31" fillId="0" borderId="11" xfId="0" applyNumberFormat="1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168" fontId="29" fillId="0" borderId="10" xfId="78" applyNumberFormat="1" applyFont="1" applyFill="1" applyBorder="1" applyAlignment="1" applyProtection="1">
      <alignment horizontal="center"/>
    </xf>
    <xf numFmtId="49" fontId="29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1" xfId="58" applyFont="1" applyBorder="1" applyAlignment="1">
      <alignment horizontal="left" vertical="top" wrapText="1"/>
    </xf>
    <xf numFmtId="168" fontId="29" fillId="0" borderId="11" xfId="78" applyNumberFormat="1" applyFont="1" applyFill="1" applyBorder="1" applyAlignment="1" applyProtection="1">
      <alignment horizontal="center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1" xfId="58" applyFont="1" applyBorder="1" applyAlignment="1">
      <alignment horizontal="left" vertical="top" wrapText="1" indent="3"/>
    </xf>
    <xf numFmtId="0" fontId="29" fillId="0" borderId="11" xfId="58" applyFont="1" applyBorder="1" applyAlignment="1">
      <alignment horizontal="left" vertical="center" wrapText="1"/>
    </xf>
    <xf numFmtId="0" fontId="29" fillId="0" borderId="13" xfId="58" applyFont="1" applyBorder="1" applyAlignment="1">
      <alignment horizontal="left" vertical="top" wrapText="1" indent="3"/>
    </xf>
    <xf numFmtId="168" fontId="29" fillId="0" borderId="14" xfId="78" applyNumberFormat="1" applyFont="1" applyFill="1" applyBorder="1" applyAlignment="1" applyProtection="1">
      <alignment horizontal="center"/>
    </xf>
    <xf numFmtId="0" fontId="32" fillId="0" borderId="10" xfId="0" applyFont="1" applyBorder="1"/>
    <xf numFmtId="168" fontId="29" fillId="24" borderId="10" xfId="0" applyNumberFormat="1" applyFont="1" applyFill="1" applyBorder="1"/>
    <xf numFmtId="168" fontId="29" fillId="24" borderId="12" xfId="0" applyNumberFormat="1" applyFont="1" applyFill="1" applyBorder="1"/>
    <xf numFmtId="168" fontId="29" fillId="24" borderId="11" xfId="0" applyNumberFormat="1" applyFont="1" applyFill="1" applyBorder="1"/>
    <xf numFmtId="168" fontId="29" fillId="24" borderId="11" xfId="0" applyNumberFormat="1" applyFont="1" applyFill="1" applyBorder="1" applyAlignment="1">
      <alignment vertical="center"/>
    </xf>
    <xf numFmtId="168" fontId="29" fillId="24" borderId="15" xfId="0" applyNumberFormat="1" applyFont="1" applyFill="1" applyBorder="1"/>
    <xf numFmtId="168" fontId="29" fillId="24" borderId="10" xfId="78" applyNumberFormat="1" applyFont="1" applyFill="1" applyBorder="1" applyAlignment="1" applyProtection="1">
      <alignment horizontal="right"/>
    </xf>
    <xf numFmtId="168" fontId="29" fillId="24" borderId="16" xfId="0" applyNumberFormat="1" applyFont="1" applyFill="1" applyBorder="1"/>
    <xf numFmtId="0" fontId="29" fillId="0" borderId="0" xfId="58" applyFont="1" applyAlignment="1">
      <alignment horizontal="left" vertical="top" wrapText="1" indent="3"/>
    </xf>
    <xf numFmtId="168" fontId="0" fillId="0" borderId="0" xfId="0" applyNumberFormat="1"/>
    <xf numFmtId="49" fontId="29" fillId="26" borderId="11" xfId="0" applyNumberFormat="1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horizontal="left" wrapText="1"/>
    </xf>
    <xf numFmtId="168" fontId="29" fillId="26" borderId="12" xfId="0" applyNumberFormat="1" applyFont="1" applyFill="1" applyBorder="1" applyAlignment="1">
      <alignment horizontal="center"/>
    </xf>
    <xf numFmtId="168" fontId="29" fillId="26" borderId="11" xfId="0" applyNumberFormat="1" applyFont="1" applyFill="1" applyBorder="1"/>
    <xf numFmtId="49" fontId="29" fillId="27" borderId="11" xfId="0" applyNumberFormat="1" applyFont="1" applyFill="1" applyBorder="1" applyAlignment="1">
      <alignment horizontal="left" vertical="center" wrapText="1"/>
    </xf>
    <xf numFmtId="0" fontId="29" fillId="27" borderId="11" xfId="58" applyFont="1" applyFill="1" applyBorder="1" applyAlignment="1">
      <alignment vertical="top" wrapText="1"/>
    </xf>
    <xf numFmtId="168" fontId="29" fillId="27" borderId="12" xfId="0" applyNumberFormat="1" applyFont="1" applyFill="1" applyBorder="1" applyAlignment="1">
      <alignment horizontal="center"/>
    </xf>
    <xf numFmtId="168" fontId="29" fillId="27" borderId="11" xfId="0" applyNumberFormat="1" applyFont="1" applyFill="1" applyBorder="1" applyAlignment="1">
      <alignment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168" fontId="29" fillId="26" borderId="12" xfId="0" applyNumberFormat="1" applyFont="1" applyFill="1" applyBorder="1" applyAlignment="1">
      <alignment horizontal="center" vertical="center"/>
    </xf>
    <xf numFmtId="168" fontId="29" fillId="26" borderId="11" xfId="0" applyNumberFormat="1" applyFont="1" applyFill="1" applyBorder="1" applyAlignment="1">
      <alignment vertical="center"/>
    </xf>
    <xf numFmtId="0" fontId="29" fillId="26" borderId="11" xfId="58" applyFont="1" applyFill="1" applyBorder="1" applyAlignment="1">
      <alignment horizontal="left" vertical="top" wrapText="1"/>
    </xf>
    <xf numFmtId="168" fontId="29" fillId="26" borderId="11" xfId="78" applyNumberFormat="1" applyFont="1" applyFill="1" applyBorder="1" applyAlignment="1" applyProtection="1">
      <alignment horizontal="center"/>
    </xf>
    <xf numFmtId="168" fontId="29" fillId="27" borderId="11" xfId="0" applyNumberFormat="1" applyFont="1" applyFill="1" applyBorder="1"/>
    <xf numFmtId="49" fontId="29" fillId="28" borderId="11" xfId="0" applyNumberFormat="1" applyFont="1" applyFill="1" applyBorder="1" applyAlignment="1">
      <alignment horizontal="center" vertical="center" wrapText="1"/>
    </xf>
    <xf numFmtId="0" fontId="29" fillId="28" borderId="11" xfId="58" applyFont="1" applyFill="1" applyBorder="1" applyAlignment="1">
      <alignment horizontal="left" vertical="top" wrapText="1"/>
    </xf>
    <xf numFmtId="168" fontId="29" fillId="28" borderId="11" xfId="78" applyNumberFormat="1" applyFont="1" applyFill="1" applyBorder="1" applyAlignment="1" applyProtection="1">
      <alignment horizontal="center"/>
    </xf>
    <xf numFmtId="168" fontId="29" fillId="28" borderId="11" xfId="0" applyNumberFormat="1" applyFont="1" applyFill="1" applyBorder="1"/>
    <xf numFmtId="0" fontId="47" fillId="0" borderId="0" xfId="0" applyFont="1" applyAlignment="1">
      <alignment horizontal="center" vertical="center" wrapText="1"/>
    </xf>
    <xf numFmtId="168" fontId="29" fillId="24" borderId="12" xfId="0" applyNumberFormat="1" applyFont="1" applyFill="1" applyBorder="1" applyAlignment="1">
      <alignment vertical="center"/>
    </xf>
    <xf numFmtId="168" fontId="29" fillId="24" borderId="13" xfId="0" applyNumberFormat="1" applyFont="1" applyFill="1" applyBorder="1" applyAlignment="1">
      <alignment vertical="center"/>
    </xf>
    <xf numFmtId="168" fontId="29" fillId="24" borderId="14" xfId="0" applyNumberFormat="1" applyFont="1" applyFill="1" applyBorder="1"/>
    <xf numFmtId="168" fontId="29" fillId="0" borderId="12" xfId="0" applyNumberFormat="1" applyFont="1" applyBorder="1" applyProtection="1">
      <protection locked="0"/>
    </xf>
    <xf numFmtId="168" fontId="29" fillId="0" borderId="12" xfId="0" applyNumberFormat="1" applyFont="1" applyBorder="1" applyAlignment="1" applyProtection="1">
      <alignment vertical="center"/>
      <protection locked="0"/>
    </xf>
    <xf numFmtId="168" fontId="29" fillId="25" borderId="12" xfId="0" applyNumberFormat="1" applyFont="1" applyFill="1" applyBorder="1" applyProtection="1">
      <protection locked="0"/>
    </xf>
    <xf numFmtId="168" fontId="29" fillId="24" borderId="11" xfId="78" applyNumberFormat="1" applyFont="1" applyFill="1" applyBorder="1" applyAlignment="1" applyProtection="1">
      <alignment horizontal="right"/>
    </xf>
    <xf numFmtId="168" fontId="29" fillId="25" borderId="14" xfId="78" applyNumberFormat="1" applyFont="1" applyFill="1" applyBorder="1" applyAlignment="1" applyProtection="1">
      <alignment horizontal="right"/>
      <protection locked="0"/>
    </xf>
    <xf numFmtId="168" fontId="29" fillId="26" borderId="12" xfId="0" applyNumberFormat="1" applyFont="1" applyFill="1" applyBorder="1" applyProtection="1">
      <protection locked="0"/>
    </xf>
    <xf numFmtId="168" fontId="29" fillId="26" borderId="12" xfId="0" applyNumberFormat="1" applyFont="1" applyFill="1" applyBorder="1" applyAlignment="1" applyProtection="1">
      <alignment vertical="center"/>
      <protection locked="0"/>
    </xf>
    <xf numFmtId="168" fontId="29" fillId="26" borderId="11" xfId="78" applyNumberFormat="1" applyFont="1" applyFill="1" applyBorder="1" applyAlignment="1" applyProtection="1">
      <alignment horizontal="right"/>
    </xf>
    <xf numFmtId="168" fontId="29" fillId="27" borderId="11" xfId="78" applyNumberFormat="1" applyFont="1" applyFill="1" applyBorder="1" applyAlignment="1" applyProtection="1">
      <alignment horizontal="right"/>
    </xf>
    <xf numFmtId="0" fontId="47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2" fontId="2" fillId="0" borderId="19" xfId="0" applyNumberFormat="1" applyFont="1" applyBorder="1" applyAlignment="1">
      <alignment horizontal="right" vertical="center"/>
    </xf>
    <xf numFmtId="170" fontId="1" fillId="0" borderId="19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 wrapText="1"/>
    </xf>
    <xf numFmtId="1" fontId="2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19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2" fontId="2" fillId="26" borderId="19" xfId="0" applyNumberFormat="1" applyFont="1" applyFill="1" applyBorder="1" applyAlignment="1">
      <alignment horizontal="right" vertical="center"/>
    </xf>
    <xf numFmtId="171" fontId="0" fillId="0" borderId="0" xfId="0" applyNumberFormat="1" applyAlignment="1">
      <alignment vertical="center"/>
    </xf>
    <xf numFmtId="165" fontId="1" fillId="0" borderId="19" xfId="72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/>
    </xf>
    <xf numFmtId="1" fontId="1" fillId="0" borderId="19" xfId="0" applyNumberFormat="1" applyFont="1" applyBorder="1" applyAlignment="1">
      <alignment horizontal="right" vertical="center"/>
    </xf>
    <xf numFmtId="2" fontId="1" fillId="0" borderId="19" xfId="72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20" xfId="0" applyFont="1" applyBorder="1" applyAlignment="1">
      <alignment horizontal="center" vertical="center"/>
    </xf>
    <xf numFmtId="16" fontId="1" fillId="0" borderId="22" xfId="0" applyNumberFormat="1" applyFont="1" applyBorder="1" applyAlignment="1">
      <alignment horizontal="center" vertical="center"/>
    </xf>
    <xf numFmtId="165" fontId="1" fillId="26" borderId="19" xfId="72" applyFont="1" applyFill="1" applyBorder="1" applyAlignment="1">
      <alignment horizontal="right" vertical="center"/>
    </xf>
    <xf numFmtId="2" fontId="1" fillId="26" borderId="19" xfId="72" applyNumberFormat="1" applyFont="1" applyFill="1" applyBorder="1" applyAlignment="1">
      <alignment horizontal="right" vertical="center"/>
    </xf>
    <xf numFmtId="170" fontId="2" fillId="0" borderId="19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vertical="center"/>
    </xf>
    <xf numFmtId="1" fontId="33" fillId="0" borderId="1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0" fontId="1" fillId="0" borderId="19" xfId="72" applyNumberFormat="1" applyFont="1" applyFill="1" applyBorder="1" applyAlignment="1">
      <alignment horizontal="right" vertical="center"/>
    </xf>
    <xf numFmtId="2" fontId="1" fillId="26" borderId="19" xfId="0" applyNumberFormat="1" applyFont="1" applyFill="1" applyBorder="1" applyAlignment="1">
      <alignment horizontal="right" vertical="center"/>
    </xf>
    <xf numFmtId="0" fontId="1" fillId="0" borderId="19" xfId="72" applyNumberFormat="1" applyFont="1" applyFill="1" applyBorder="1" applyAlignment="1">
      <alignment horizontal="right" vertical="center"/>
    </xf>
    <xf numFmtId="0" fontId="1" fillId="26" borderId="19" xfId="0" applyFont="1" applyFill="1" applyBorder="1" applyAlignment="1">
      <alignment horizontal="right" vertical="center"/>
    </xf>
    <xf numFmtId="165" fontId="2" fillId="0" borderId="19" xfId="72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41" applyBorder="1" applyAlignment="1">
      <alignment horizontal="justify" vertical="center" wrapText="1"/>
    </xf>
    <xf numFmtId="2" fontId="0" fillId="0" borderId="19" xfId="0" applyNumberForma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172" fontId="2" fillId="0" borderId="19" xfId="72" applyNumberFormat="1" applyFont="1" applyFill="1" applyBorder="1" applyAlignment="1">
      <alignment horizontal="center" vertical="center" wrapText="1"/>
    </xf>
    <xf numFmtId="165" fontId="2" fillId="0" borderId="19" xfId="72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72" fontId="1" fillId="0" borderId="19" xfId="0" applyNumberFormat="1" applyFont="1" applyBorder="1" applyAlignment="1">
      <alignment vertical="center"/>
    </xf>
    <xf numFmtId="172" fontId="1" fillId="26" borderId="19" xfId="72" applyNumberFormat="1" applyFont="1" applyFill="1" applyBorder="1" applyAlignment="1">
      <alignment horizontal="center" vertical="center"/>
    </xf>
    <xf numFmtId="172" fontId="1" fillId="0" borderId="19" xfId="7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172" fontId="1" fillId="0" borderId="19" xfId="0" applyNumberFormat="1" applyFont="1" applyBorder="1" applyAlignment="1">
      <alignment horizontal="right" vertical="center"/>
    </xf>
    <xf numFmtId="172" fontId="0" fillId="0" borderId="19" xfId="0" applyNumberFormat="1" applyBorder="1" applyAlignment="1">
      <alignment vertical="center"/>
    </xf>
    <xf numFmtId="165" fontId="1" fillId="0" borderId="19" xfId="72" applyFont="1" applyFill="1" applyBorder="1" applyAlignment="1">
      <alignment horizontal="center" vertical="center"/>
    </xf>
    <xf numFmtId="49" fontId="1" fillId="0" borderId="19" xfId="43" applyNumberFormat="1" applyBorder="1" applyAlignment="1">
      <alignment horizontal="center" vertical="center"/>
    </xf>
    <xf numFmtId="0" fontId="34" fillId="0" borderId="19" xfId="43" applyFont="1" applyBorder="1" applyAlignment="1">
      <alignment horizontal="left" vertical="center" wrapText="1"/>
    </xf>
    <xf numFmtId="165" fontId="2" fillId="0" borderId="19" xfId="72" applyFont="1" applyFill="1" applyBorder="1" applyAlignment="1">
      <alignment horizontal="center" vertical="center"/>
    </xf>
    <xf numFmtId="0" fontId="1" fillId="0" borderId="19" xfId="43" applyBorder="1" applyAlignment="1">
      <alignment horizontal="left" vertical="center" wrapText="1" indent="3"/>
    </xf>
    <xf numFmtId="49" fontId="1" fillId="0" borderId="0" xfId="43" applyNumberFormat="1" applyAlignment="1">
      <alignment horizontal="center" vertical="center"/>
    </xf>
    <xf numFmtId="0" fontId="1" fillId="0" borderId="0" xfId="43" applyAlignment="1">
      <alignment horizontal="left" vertical="center" wrapText="1" indent="3"/>
    </xf>
    <xf numFmtId="165" fontId="1" fillId="0" borderId="0" xfId="7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169" fontId="51" fillId="0" borderId="0" xfId="0" applyNumberFormat="1" applyFont="1" applyAlignment="1">
      <alignment vertical="center"/>
    </xf>
    <xf numFmtId="0" fontId="1" fillId="29" borderId="19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29" borderId="19" xfId="0" applyNumberFormat="1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2" fontId="35" fillId="0" borderId="19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vertical="center"/>
    </xf>
    <xf numFmtId="0" fontId="33" fillId="0" borderId="19" xfId="0" applyFont="1" applyBorder="1" applyAlignment="1">
      <alignment horizontal="left" vertical="center" indent="3"/>
    </xf>
    <xf numFmtId="2" fontId="33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170" fontId="33" fillId="0" borderId="19" xfId="0" applyNumberFormat="1" applyFont="1" applyBorder="1" applyAlignment="1">
      <alignment horizontal="center" vertical="center"/>
    </xf>
    <xf numFmtId="170" fontId="35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vertical="center"/>
    </xf>
    <xf numFmtId="9" fontId="33" fillId="0" borderId="19" xfId="66" applyFont="1" applyFill="1" applyBorder="1" applyAlignment="1">
      <alignment vertical="center"/>
    </xf>
    <xf numFmtId="0" fontId="35" fillId="26" borderId="19" xfId="0" applyFont="1" applyFill="1" applyBorder="1" applyAlignment="1">
      <alignment vertical="center"/>
    </xf>
    <xf numFmtId="165" fontId="33" fillId="0" borderId="19" xfId="71" applyFont="1" applyFill="1" applyBorder="1" applyAlignment="1">
      <alignment vertical="center"/>
    </xf>
    <xf numFmtId="165" fontId="52" fillId="0" borderId="19" xfId="71" applyFont="1" applyFill="1" applyBorder="1" applyAlignment="1">
      <alignment vertical="center"/>
    </xf>
    <xf numFmtId="165" fontId="46" fillId="0" borderId="19" xfId="7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9" fontId="46" fillId="0" borderId="0" xfId="66" applyFont="1" applyFill="1" applyAlignment="1">
      <alignment vertical="center"/>
    </xf>
    <xf numFmtId="0" fontId="36" fillId="0" borderId="19" xfId="50" applyFont="1" applyBorder="1" applyAlignment="1">
      <alignment horizontal="left" vertical="center" wrapText="1"/>
    </xf>
    <xf numFmtId="1" fontId="33" fillId="0" borderId="19" xfId="0" applyNumberFormat="1" applyFont="1" applyBorder="1" applyAlignment="1">
      <alignment horizontal="center" vertical="center"/>
    </xf>
    <xf numFmtId="165" fontId="33" fillId="0" borderId="19" xfId="71" applyFont="1" applyFill="1" applyBorder="1" applyAlignment="1">
      <alignment horizontal="center" vertical="center"/>
    </xf>
    <xf numFmtId="165" fontId="52" fillId="0" borderId="19" xfId="7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1" fontId="33" fillId="0" borderId="19" xfId="72" applyNumberFormat="1" applyFont="1" applyFill="1" applyBorder="1" applyAlignment="1">
      <alignment horizontal="center" vertical="center"/>
    </xf>
    <xf numFmtId="170" fontId="33" fillId="0" borderId="19" xfId="72" applyNumberFormat="1" applyFont="1" applyFill="1" applyBorder="1" applyAlignment="1">
      <alignment horizontal="center" vertical="center"/>
    </xf>
    <xf numFmtId="170" fontId="52" fillId="0" borderId="19" xfId="72" applyNumberFormat="1" applyFont="1" applyFill="1" applyBorder="1" applyAlignment="1">
      <alignment horizontal="center" vertical="center"/>
    </xf>
    <xf numFmtId="170" fontId="52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1" fontId="36" fillId="0" borderId="19" xfId="57" applyNumberFormat="1" applyFont="1" applyBorder="1" applyAlignment="1">
      <alignment horizontal="left" vertical="center" wrapText="1"/>
    </xf>
    <xf numFmtId="0" fontId="36" fillId="0" borderId="19" xfId="37" applyFont="1" applyBorder="1" applyAlignment="1">
      <alignment horizontal="left" vertical="center" wrapText="1"/>
    </xf>
    <xf numFmtId="0" fontId="37" fillId="0" borderId="19" xfId="0" applyFont="1" applyBorder="1" applyAlignment="1">
      <alignment vertical="center"/>
    </xf>
    <xf numFmtId="0" fontId="53" fillId="0" borderId="19" xfId="0" applyFont="1" applyBorder="1" applyAlignment="1">
      <alignment vertical="center"/>
    </xf>
    <xf numFmtId="1" fontId="52" fillId="0" borderId="19" xfId="0" applyNumberFormat="1" applyFont="1" applyBorder="1" applyAlignment="1">
      <alignment horizontal="center" vertical="center"/>
    </xf>
    <xf numFmtId="0" fontId="33" fillId="26" borderId="19" xfId="0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2"/>
    </xf>
    <xf numFmtId="1" fontId="1" fillId="0" borderId="19" xfId="0" applyNumberFormat="1" applyFont="1" applyBorder="1" applyAlignment="1">
      <alignment vertical="center"/>
    </xf>
    <xf numFmtId="170" fontId="1" fillId="0" borderId="19" xfId="0" applyNumberFormat="1" applyFont="1" applyBorder="1" applyAlignment="1">
      <alignment vertical="center"/>
    </xf>
    <xf numFmtId="0" fontId="1" fillId="29" borderId="0" xfId="59" applyFill="1" applyAlignment="1">
      <alignment vertical="center"/>
    </xf>
    <xf numFmtId="0" fontId="1" fillId="0" borderId="0" xfId="59" applyAlignment="1">
      <alignment vertical="center"/>
    </xf>
    <xf numFmtId="0" fontId="54" fillId="0" borderId="0" xfId="56" applyFont="1" applyAlignment="1">
      <alignment vertical="center"/>
    </xf>
    <xf numFmtId="0" fontId="55" fillId="0" borderId="0" xfId="56" applyFont="1" applyAlignment="1">
      <alignment horizontal="center" vertical="center"/>
    </xf>
    <xf numFmtId="0" fontId="56" fillId="0" borderId="0" xfId="56" applyFont="1" applyAlignment="1">
      <alignment horizontal="center" vertical="center"/>
    </xf>
    <xf numFmtId="0" fontId="38" fillId="0" borderId="0" xfId="41" applyFont="1" applyAlignment="1">
      <alignment vertical="center"/>
    </xf>
    <xf numFmtId="0" fontId="57" fillId="30" borderId="0" xfId="56" applyFont="1" applyFill="1" applyAlignment="1">
      <alignment horizontal="center" vertical="center"/>
    </xf>
    <xf numFmtId="0" fontId="58" fillId="30" borderId="0" xfId="56" applyFont="1" applyFill="1" applyAlignment="1">
      <alignment horizontal="center" vertical="center" wrapText="1"/>
    </xf>
    <xf numFmtId="173" fontId="59" fillId="0" borderId="0" xfId="77" applyNumberFormat="1" applyFont="1" applyAlignment="1">
      <alignment horizontal="center" vertical="center"/>
    </xf>
    <xf numFmtId="173" fontId="60" fillId="0" borderId="0" xfId="77" applyNumberFormat="1" applyFont="1" applyAlignment="1">
      <alignment horizontal="center" vertical="center"/>
    </xf>
    <xf numFmtId="0" fontId="59" fillId="0" borderId="0" xfId="41" applyFont="1" applyAlignment="1">
      <alignment vertical="center" wrapText="1"/>
    </xf>
    <xf numFmtId="0" fontId="59" fillId="0" borderId="0" xfId="56" applyFont="1" applyAlignment="1">
      <alignment vertical="center" wrapText="1"/>
    </xf>
    <xf numFmtId="0" fontId="38" fillId="0" borderId="0" xfId="42" applyFont="1" applyAlignment="1">
      <alignment vertical="center"/>
    </xf>
    <xf numFmtId="1" fontId="56" fillId="0" borderId="0" xfId="56" applyNumberFormat="1" applyFont="1" applyAlignment="1">
      <alignment horizontal="center" vertical="center"/>
    </xf>
    <xf numFmtId="172" fontId="60" fillId="0" borderId="0" xfId="77" applyNumberFormat="1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/>
    </xf>
    <xf numFmtId="0" fontId="61" fillId="0" borderId="0" xfId="56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 wrapText="1"/>
    </xf>
    <xf numFmtId="174" fontId="56" fillId="0" borderId="0" xfId="56" applyNumberFormat="1" applyFont="1" applyAlignment="1">
      <alignment vertical="center"/>
    </xf>
    <xf numFmtId="0" fontId="56" fillId="0" borderId="0" xfId="56" applyFont="1" applyAlignment="1">
      <alignment vertical="center"/>
    </xf>
    <xf numFmtId="0" fontId="38" fillId="0" borderId="0" xfId="41" applyFont="1" applyAlignment="1">
      <alignment vertical="center" wrapText="1"/>
    </xf>
    <xf numFmtId="165" fontId="59" fillId="0" borderId="0" xfId="77" applyFont="1" applyAlignment="1">
      <alignment horizontal="center" vertical="center"/>
    </xf>
    <xf numFmtId="0" fontId="59" fillId="0" borderId="0" xfId="56" applyFont="1" applyAlignment="1">
      <alignment horizontal="center" vertical="center"/>
    </xf>
    <xf numFmtId="4" fontId="56" fillId="0" borderId="0" xfId="56" applyNumberFormat="1" applyFont="1" applyAlignment="1">
      <alignment horizontal="center" vertical="center"/>
    </xf>
    <xf numFmtId="0" fontId="60" fillId="31" borderId="0" xfId="56" applyFont="1" applyFill="1" applyAlignment="1">
      <alignment horizontal="center" vertical="center"/>
    </xf>
    <xf numFmtId="172" fontId="60" fillId="31" borderId="0" xfId="77" applyNumberFormat="1" applyFont="1" applyFill="1" applyAlignment="1">
      <alignment horizontal="center" vertical="center"/>
    </xf>
    <xf numFmtId="173" fontId="60" fillId="31" borderId="0" xfId="77" applyNumberFormat="1" applyFont="1" applyFill="1" applyAlignment="1">
      <alignment horizontal="center" vertical="center"/>
    </xf>
    <xf numFmtId="0" fontId="59" fillId="0" borderId="0" xfId="56" applyFont="1" applyAlignment="1">
      <alignment horizontal="right" vertical="center"/>
    </xf>
    <xf numFmtId="175" fontId="59" fillId="0" borderId="0" xfId="67" applyNumberFormat="1" applyFont="1" applyAlignment="1">
      <alignment horizontal="center" vertical="center"/>
    </xf>
    <xf numFmtId="176" fontId="55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right" vertical="center"/>
    </xf>
    <xf numFmtId="174" fontId="56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/>
    </xf>
    <xf numFmtId="0" fontId="55" fillId="0" borderId="0" xfId="56" applyFont="1" applyAlignment="1">
      <alignment horizontal="center" vertical="center" wrapText="1"/>
    </xf>
    <xf numFmtId="3" fontId="56" fillId="0" borderId="0" xfId="56" applyNumberFormat="1" applyFont="1" applyAlignment="1">
      <alignment horizontal="center" vertical="center"/>
    </xf>
    <xf numFmtId="0" fontId="58" fillId="30" borderId="0" xfId="56" applyFont="1" applyFill="1" applyAlignment="1">
      <alignment horizontal="center" vertical="center"/>
    </xf>
    <xf numFmtId="0" fontId="62" fillId="31" borderId="0" xfId="56" applyFont="1" applyFill="1" applyAlignment="1">
      <alignment horizontal="center" vertical="center"/>
    </xf>
    <xf numFmtId="172" fontId="62" fillId="31" borderId="0" xfId="77" applyNumberFormat="1" applyFont="1" applyFill="1" applyAlignment="1">
      <alignment horizontal="center" vertical="center"/>
    </xf>
    <xf numFmtId="0" fontId="63" fillId="0" borderId="0" xfId="56" applyFont="1" applyAlignment="1">
      <alignment horizontal="right" vertical="center"/>
    </xf>
    <xf numFmtId="172" fontId="63" fillId="0" borderId="0" xfId="77" applyNumberFormat="1" applyFont="1" applyAlignment="1">
      <alignment horizontal="center" vertical="center"/>
    </xf>
    <xf numFmtId="0" fontId="64" fillId="0" borderId="0" xfId="56" applyFont="1" applyAlignment="1">
      <alignment horizontal="center" vertical="center"/>
    </xf>
    <xf numFmtId="172" fontId="64" fillId="0" borderId="0" xfId="77" applyNumberFormat="1" applyFont="1" applyAlignment="1">
      <alignment horizontal="center" vertical="center"/>
    </xf>
    <xf numFmtId="3" fontId="59" fillId="0" borderId="0" xfId="56" applyNumberFormat="1" applyFont="1" applyAlignment="1">
      <alignment horizontal="right" vertical="center"/>
    </xf>
    <xf numFmtId="0" fontId="56" fillId="0" borderId="0" xfId="56" applyFont="1" applyAlignment="1">
      <alignment horizontal="right" vertical="center"/>
    </xf>
    <xf numFmtId="1" fontId="56" fillId="0" borderId="0" xfId="56" applyNumberFormat="1" applyFont="1" applyAlignment="1">
      <alignment vertical="center"/>
    </xf>
    <xf numFmtId="172" fontId="62" fillId="31" borderId="0" xfId="56" applyNumberFormat="1" applyFont="1" applyFill="1" applyAlignment="1">
      <alignment horizontal="center" vertical="center"/>
    </xf>
    <xf numFmtId="0" fontId="38" fillId="26" borderId="0" xfId="41" applyFont="1" applyFill="1" applyAlignment="1">
      <alignment vertical="center" wrapText="1"/>
    </xf>
    <xf numFmtId="0" fontId="60" fillId="31" borderId="0" xfId="56" applyFont="1" applyFill="1" applyAlignment="1">
      <alignment horizontal="right" vertical="center"/>
    </xf>
    <xf numFmtId="172" fontId="60" fillId="31" borderId="0" xfId="56" applyNumberFormat="1" applyFont="1" applyFill="1" applyAlignment="1">
      <alignment horizontal="center" vertical="center"/>
    </xf>
    <xf numFmtId="172" fontId="59" fillId="0" borderId="0" xfId="56" applyNumberFormat="1" applyFont="1" applyAlignment="1">
      <alignment horizontal="center" vertical="center"/>
    </xf>
    <xf numFmtId="9" fontId="59" fillId="0" borderId="0" xfId="65" applyFont="1" applyAlignment="1">
      <alignment horizontal="center" vertical="center"/>
    </xf>
    <xf numFmtId="3" fontId="55" fillId="0" borderId="0" xfId="56" applyNumberFormat="1" applyFont="1" applyAlignment="1">
      <alignment horizontal="center" vertical="center"/>
    </xf>
    <xf numFmtId="172" fontId="60" fillId="0" borderId="0" xfId="76" applyNumberFormat="1" applyFont="1" applyAlignment="1">
      <alignment horizontal="center" vertical="center"/>
    </xf>
    <xf numFmtId="172" fontId="65" fillId="0" borderId="0" xfId="56" applyNumberFormat="1" applyFont="1" applyAlignment="1">
      <alignment horizontal="center" vertical="center"/>
    </xf>
    <xf numFmtId="172" fontId="59" fillId="0" borderId="0" xfId="76" applyNumberFormat="1" applyFont="1" applyAlignment="1">
      <alignment horizontal="center" vertical="center"/>
    </xf>
    <xf numFmtId="9" fontId="65" fillId="26" borderId="0" xfId="67" applyFont="1" applyFill="1" applyAlignment="1">
      <alignment horizontal="center" vertical="center"/>
    </xf>
    <xf numFmtId="172" fontId="55" fillId="0" borderId="0" xfId="77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1" fillId="0" borderId="0" xfId="41" applyAlignment="1">
      <alignment vertical="center"/>
    </xf>
    <xf numFmtId="175" fontId="56" fillId="0" borderId="0" xfId="66" applyNumberFormat="1" applyFont="1" applyAlignment="1">
      <alignment horizontal="center" vertical="center"/>
    </xf>
    <xf numFmtId="0" fontId="66" fillId="0" borderId="0" xfId="56" applyFont="1" applyAlignment="1">
      <alignment horizontal="center" vertical="center"/>
    </xf>
    <xf numFmtId="175" fontId="59" fillId="0" borderId="0" xfId="66" applyNumberFormat="1" applyFont="1" applyAlignment="1">
      <alignment horizontal="center" vertical="center"/>
    </xf>
    <xf numFmtId="0" fontId="56" fillId="0" borderId="0" xfId="56" applyFont="1" applyAlignment="1">
      <alignment vertical="center" wrapText="1"/>
    </xf>
    <xf numFmtId="175" fontId="59" fillId="0" borderId="0" xfId="65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56" applyFont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right" vertical="top"/>
    </xf>
    <xf numFmtId="1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indent="1"/>
    </xf>
    <xf numFmtId="3" fontId="1" fillId="0" borderId="27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3" fontId="1" fillId="0" borderId="20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0" fontId="1" fillId="0" borderId="19" xfId="43" applyBorder="1" applyAlignment="1">
      <alignment horizontal="left" vertical="center" indent="1"/>
    </xf>
    <xf numFmtId="0" fontId="1" fillId="0" borderId="19" xfId="43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indent="3"/>
    </xf>
    <xf numFmtId="0" fontId="1" fillId="0" borderId="19" xfId="0" applyFont="1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wrapText="1" indent="5"/>
    </xf>
    <xf numFmtId="0" fontId="1" fillId="0" borderId="19" xfId="0" applyFont="1" applyBorder="1" applyAlignment="1">
      <alignment horizontal="left" vertical="center" wrapText="1" indent="7"/>
    </xf>
    <xf numFmtId="0" fontId="1" fillId="0" borderId="0" xfId="43" applyAlignment="1">
      <alignment wrapText="1"/>
    </xf>
    <xf numFmtId="0" fontId="27" fillId="0" borderId="0" xfId="43" applyFont="1" applyAlignment="1">
      <alignment horizontal="center" vertical="center" wrapText="1"/>
    </xf>
    <xf numFmtId="0" fontId="1" fillId="0" borderId="0" xfId="43" applyAlignment="1">
      <alignment horizontal="center" vertical="center" wrapText="1"/>
    </xf>
    <xf numFmtId="0" fontId="1" fillId="0" borderId="0" xfId="43"/>
    <xf numFmtId="0" fontId="26" fillId="0" borderId="19" xfId="43" applyFont="1" applyBorder="1" applyAlignment="1">
      <alignment horizontal="center" vertical="center" wrapText="1"/>
    </xf>
    <xf numFmtId="0" fontId="1" fillId="0" borderId="19" xfId="43" applyBorder="1" applyAlignment="1">
      <alignment horizontal="left" vertical="center" indent="5"/>
    </xf>
    <xf numFmtId="0" fontId="1" fillId="0" borderId="19" xfId="43" applyBorder="1" applyAlignment="1">
      <alignment horizontal="left" vertical="center" indent="7"/>
    </xf>
    <xf numFmtId="49" fontId="27" fillId="0" borderId="0" xfId="43" applyNumberFormat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1" fillId="0" borderId="0" xfId="43" applyAlignment="1">
      <alignment vertical="center"/>
    </xf>
    <xf numFmtId="0" fontId="1" fillId="32" borderId="0" xfId="43" applyFill="1"/>
    <xf numFmtId="0" fontId="1" fillId="32" borderId="0" xfId="43" applyFill="1" applyAlignment="1">
      <alignment vertical="center"/>
    </xf>
    <xf numFmtId="0" fontId="1" fillId="0" borderId="19" xfId="0" applyFont="1" applyBorder="1" applyAlignment="1">
      <alignment horizontal="left" vertical="center" wrapText="1" indent="2"/>
    </xf>
    <xf numFmtId="0" fontId="3" fillId="0" borderId="19" xfId="43" applyFont="1" applyBorder="1" applyAlignment="1">
      <alignment horizontal="center" vertical="center" wrapText="1"/>
    </xf>
    <xf numFmtId="0" fontId="27" fillId="0" borderId="19" xfId="43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27" fillId="0" borderId="19" xfId="43" applyFont="1" applyBorder="1" applyAlignment="1">
      <alignment horizontal="center" vertical="center" wrapText="1"/>
    </xf>
    <xf numFmtId="49" fontId="27" fillId="0" borderId="19" xfId="43" applyNumberFormat="1" applyFont="1" applyBorder="1" applyAlignment="1">
      <alignment horizontal="center" vertical="center"/>
    </xf>
    <xf numFmtId="0" fontId="1" fillId="26" borderId="0" xfId="43" applyFill="1" applyAlignment="1">
      <alignment vertical="center"/>
    </xf>
    <xf numFmtId="0" fontId="1" fillId="26" borderId="0" xfId="43" applyFill="1"/>
    <xf numFmtId="49" fontId="42" fillId="0" borderId="19" xfId="43" applyNumberFormat="1" applyFont="1" applyBorder="1" applyAlignment="1">
      <alignment horizontal="center" vertical="center"/>
    </xf>
    <xf numFmtId="0" fontId="42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2" fillId="0" borderId="0" xfId="43" applyFont="1"/>
    <xf numFmtId="0" fontId="59" fillId="0" borderId="0" xfId="56" applyFont="1" applyAlignment="1">
      <alignment horizontal="center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59" fillId="0" borderId="0" xfId="56" applyFont="1" applyAlignment="1">
      <alignment horizontal="left" vertical="center" wrapText="1"/>
    </xf>
    <xf numFmtId="0" fontId="59" fillId="0" borderId="0" xfId="41" applyFont="1" applyAlignment="1">
      <alignment horizontal="center" vertical="center" wrapText="1"/>
    </xf>
    <xf numFmtId="0" fontId="1" fillId="0" borderId="19" xfId="43" applyBorder="1" applyAlignment="1">
      <alignment horizontal="left" vertical="center" wrapText="1"/>
    </xf>
    <xf numFmtId="0" fontId="70" fillId="0" borderId="26" xfId="43" applyFont="1" applyBorder="1" applyAlignment="1">
      <alignment horizontal="center" vertical="center" wrapText="1"/>
    </xf>
    <xf numFmtId="0" fontId="70" fillId="0" borderId="0" xfId="43" applyFont="1" applyAlignment="1">
      <alignment horizontal="center" vertical="center" wrapText="1"/>
    </xf>
    <xf numFmtId="0" fontId="70" fillId="0" borderId="2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3" fillId="0" borderId="19" xfId="43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49" fontId="71" fillId="0" borderId="19" xfId="43" applyNumberFormat="1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1" fillId="26" borderId="19" xfId="0" applyFont="1" applyFill="1" applyBorder="1" applyAlignment="1">
      <alignment horizontal="left" vertical="center" wrapText="1" indent="1"/>
    </xf>
    <xf numFmtId="169" fontId="27" fillId="0" borderId="19" xfId="43" applyNumberFormat="1" applyFont="1" applyBorder="1" applyAlignment="1">
      <alignment horizontal="center" vertical="center"/>
    </xf>
    <xf numFmtId="169" fontId="1" fillId="0" borderId="19" xfId="71" applyNumberFormat="1" applyFont="1" applyFill="1" applyBorder="1" applyAlignment="1">
      <alignment horizontal="center" vertical="center"/>
    </xf>
    <xf numFmtId="169" fontId="0" fillId="0" borderId="19" xfId="0" applyNumberFormat="1" applyBorder="1"/>
    <xf numFmtId="9" fontId="0" fillId="0" borderId="19" xfId="80" applyFont="1" applyBorder="1"/>
  </cellXfs>
  <cellStyles count="8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Обычный_BPnov (1)" xfId="57" xr:uid="{00000000-0005-0000-0000-000039000000}"/>
    <cellStyle name="Обычный_Сводка для эот" xfId="58" xr:uid="{00000000-0005-0000-0000-00003A000000}"/>
    <cellStyle name="Обычный_Формат МЭ  - (кор  08 09 2010) 2" xfId="59" xr:uid="{00000000-0005-0000-0000-00003B000000}"/>
    <cellStyle name="Плохой 2" xfId="60" xr:uid="{00000000-0005-0000-0000-00003C000000}"/>
    <cellStyle name="Пояснение 2" xfId="61" xr:uid="{00000000-0005-0000-0000-00003D000000}"/>
    <cellStyle name="Примечание 2" xfId="62" xr:uid="{00000000-0005-0000-0000-00003E000000}"/>
    <cellStyle name="Процентный" xfId="80" builtinId="5"/>
    <cellStyle name="Процентный 2" xfId="63" xr:uid="{00000000-0005-0000-0000-00003F000000}"/>
    <cellStyle name="Процентный 2 3" xfId="64" xr:uid="{00000000-0005-0000-0000-000040000000}"/>
    <cellStyle name="Процентный 2 3 2" xfId="65" xr:uid="{00000000-0005-0000-0000-000041000000}"/>
    <cellStyle name="Процентный 3" xfId="66" xr:uid="{00000000-0005-0000-0000-000042000000}"/>
    <cellStyle name="Процентный 4" xfId="67" xr:uid="{00000000-0005-0000-0000-000043000000}"/>
    <cellStyle name="Связанная ячейка 2" xfId="68" xr:uid="{00000000-0005-0000-0000-000044000000}"/>
    <cellStyle name="Стиль 1" xfId="69" xr:uid="{00000000-0005-0000-0000-000045000000}"/>
    <cellStyle name="Текст предупреждения 2" xfId="70" xr:uid="{00000000-0005-0000-0000-000046000000}"/>
    <cellStyle name="Финансовый" xfId="71" builtinId="3"/>
    <cellStyle name="Финансовый 2" xfId="72" xr:uid="{00000000-0005-0000-0000-000048000000}"/>
    <cellStyle name="Финансовый 2 2 2 2 2" xfId="73" xr:uid="{00000000-0005-0000-0000-000049000000}"/>
    <cellStyle name="Финансовый 3" xfId="74" xr:uid="{00000000-0005-0000-0000-00004A000000}"/>
    <cellStyle name="Финансовый 5" xfId="75" xr:uid="{00000000-0005-0000-0000-00004B000000}"/>
    <cellStyle name="Финансовый 5 2" xfId="76" xr:uid="{00000000-0005-0000-0000-00004C000000}"/>
    <cellStyle name="Финансовый 6" xfId="77" xr:uid="{00000000-0005-0000-0000-00004D000000}"/>
    <cellStyle name="Финансовый_Смета 2000 г." xfId="78" xr:uid="{00000000-0005-0000-0000-00004E000000}"/>
    <cellStyle name="Хороший 2" xfId="79" xr:uid="{00000000-0005-0000-0000-00004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&#1053;&#1077;&#1074;&#1077;&#1088;&#1086;&#1074;&#1072;%20&#1057;.&#1043;/&#1048;&#1053;&#1042;&#1045;&#1057;&#1058;&#1048;&#1062;&#1048;&#1054;&#1053;&#1053;&#1067;&#1045;%20&#1055;&#1056;&#1054;&#1043;&#1056;&#1040;&#1052;&#1052;&#1067;/&#1048;&#1085;&#1074;&#1077;&#1089;&#1090;&#1080;&#1094;&#1080;&#1086;&#1085;&#1085;&#1072;&#1103;%20&#1087;&#1088;&#1086;&#1075;&#1088;&#1072;&#1084;&#1084;&#1072;%20&#1069;&#1069;/&#1050;&#1086;&#1088;&#1088;&#1077;&#1082;&#1090;&#1080;&#1088;&#1086;&#1074;&#1082;&#1072;%20&#1048;&#1055;%20&#1069;&#1069;%202023-2027%20(2024)/3.%20&#1055;&#1088;&#1086;&#1077;&#1082;&#1090;%20&#1048;&#1055;%20&#1052;&#1055;%20&#1047;&#1056;%20&#1057;&#1046;&#1050;&#1057;%20&#1074;%20&#1089;&#1092;&#1077;&#1088;&#1077;%20&#1069;&#1069;%20&#1085;&#1072;%202023-2027%20(05.04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 1"/>
      <sheetName val="Пр 2"/>
      <sheetName val="Пр 3"/>
      <sheetName val="Пр 4-2020 (произв)"/>
      <sheetName val="Пр 4-2023"/>
      <sheetName val="Пр 4-2024"/>
      <sheetName val="Пр 4-2025"/>
      <sheetName val="Пр 4-2026"/>
      <sheetName val="Мероприятия"/>
      <sheetName val="Мероприятия корр"/>
      <sheetName val="Пр 4-2027"/>
      <sheetName val="Пр 5"/>
      <sheetName val="Пр 6"/>
      <sheetName val="Пр 7"/>
      <sheetName val="Пр 8"/>
      <sheetName val="Пр 9"/>
      <sheetName val="Пр 10"/>
      <sheetName val="Пр 11"/>
      <sheetName val="Пр 12"/>
      <sheetName val="Пр 13"/>
      <sheetName val="Пр 14"/>
      <sheetName val="Пр 15"/>
      <sheetName val="1"/>
      <sheetName val="1 (2)"/>
      <sheetName val="Мероприятия (2)"/>
      <sheetName val="Лист2"/>
      <sheetName val="Расчет тариф"/>
      <sheetName val="коды"/>
      <sheetName val="Оглавление"/>
      <sheetName val="Фин 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K20">
            <v>2030.778</v>
          </cell>
          <cell r="L20">
            <v>2290.8000000000002</v>
          </cell>
          <cell r="M20">
            <v>2364.5683031383128</v>
          </cell>
          <cell r="N20">
            <v>3160.1426756362966</v>
          </cell>
          <cell r="O20">
            <v>2777.569</v>
          </cell>
          <cell r="P20">
            <v>3415.5731435277671</v>
          </cell>
          <cell r="Q20">
            <v>3087.6485506666677</v>
          </cell>
          <cell r="R20">
            <v>3577.9112929767243</v>
          </cell>
          <cell r="S20">
            <v>3234.7734890986667</v>
          </cell>
          <cell r="T20">
            <v>3748.5663444749498</v>
          </cell>
          <cell r="U20">
            <v>3388.945248895403</v>
          </cell>
          <cell r="V20">
            <v>3927.395370822504</v>
          </cell>
          <cell r="W20">
            <v>3550.5014704551822</v>
          </cell>
        </row>
        <row r="21">
          <cell r="K21">
            <v>843.2</v>
          </cell>
          <cell r="L21">
            <v>944.8</v>
          </cell>
          <cell r="M21">
            <v>830.84117557000013</v>
          </cell>
          <cell r="N21">
            <v>1438.002918778089</v>
          </cell>
          <cell r="O21">
            <v>1184</v>
          </cell>
          <cell r="P21">
            <v>1514.2170734733277</v>
          </cell>
          <cell r="Q21">
            <v>1246.752</v>
          </cell>
          <cell r="R21">
            <v>1586.8994930000472</v>
          </cell>
          <cell r="S21">
            <v>1306.596096</v>
          </cell>
          <cell r="T21">
            <v>1663.0706686640492</v>
          </cell>
          <cell r="U21">
            <v>1369.3127086079999</v>
          </cell>
          <cell r="V21">
            <v>1742.8980607599235</v>
          </cell>
          <cell r="W21">
            <v>1435.0397186211837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K24">
            <v>843.2</v>
          </cell>
          <cell r="L24">
            <v>944.8</v>
          </cell>
          <cell r="M24">
            <v>830.84117557000013</v>
          </cell>
          <cell r="N24">
            <v>1438.002918778089</v>
          </cell>
          <cell r="O24">
            <v>1184.2929999999999</v>
          </cell>
          <cell r="P24">
            <v>1514.2170734733277</v>
          </cell>
          <cell r="Q24">
            <v>1246.752</v>
          </cell>
          <cell r="R24">
            <v>1586.8994930000472</v>
          </cell>
          <cell r="S24">
            <v>1306.596096</v>
          </cell>
          <cell r="T24">
            <v>1663.0706686640492</v>
          </cell>
          <cell r="U24">
            <v>1369.3127086079999</v>
          </cell>
          <cell r="V24">
            <v>1742.8980607599235</v>
          </cell>
          <cell r="W24">
            <v>1435.0397186211837</v>
          </cell>
        </row>
        <row r="25">
          <cell r="K25">
            <v>574.5</v>
          </cell>
          <cell r="L25">
            <v>662.6</v>
          </cell>
          <cell r="M25">
            <v>640.07912400999999</v>
          </cell>
          <cell r="N25">
            <v>1110.3</v>
          </cell>
          <cell r="O25">
            <v>751.13799999999992</v>
          </cell>
          <cell r="P25">
            <v>1169.1459</v>
          </cell>
          <cell r="Q25">
            <v>790.94831399999998</v>
          </cell>
          <cell r="R25">
            <v>1225.2649031999999</v>
          </cell>
          <cell r="S25">
            <v>828.91383307199999</v>
          </cell>
          <cell r="T25">
            <v>1284.0776185535999</v>
          </cell>
          <cell r="U25">
            <v>868.70169705945591</v>
          </cell>
          <cell r="V25">
            <v>1345.7133442441727</v>
          </cell>
          <cell r="W25">
            <v>910.39937851830985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K28">
            <v>3.5024996399999996E-4</v>
          </cell>
          <cell r="L28">
            <v>2.2999999999999998</v>
          </cell>
          <cell r="M28">
            <v>2.3988999999999998</v>
          </cell>
          <cell r="N28">
            <v>2.5404350999999998</v>
          </cell>
          <cell r="O28">
            <v>0.97699999999999998</v>
          </cell>
          <cell r="P28">
            <v>2.6750781602999996</v>
          </cell>
          <cell r="Q28">
            <v>1.0287809999999999</v>
          </cell>
          <cell r="R28">
            <v>2.8034819119943997</v>
          </cell>
          <cell r="S28">
            <v>1.078162488</v>
          </cell>
          <cell r="T28">
            <v>2.938049043770131</v>
          </cell>
          <cell r="U28">
            <v>1.129914287424</v>
          </cell>
          <cell r="V28">
            <v>3.0790753978710974</v>
          </cell>
          <cell r="W28">
            <v>1.1841501732203519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K34">
            <v>616.14099999999985</v>
          </cell>
          <cell r="L34">
            <v>681.10000000000025</v>
          </cell>
          <cell r="M34">
            <v>891.24910355831264</v>
          </cell>
          <cell r="O34">
            <v>841.45400000000006</v>
          </cell>
          <cell r="P34">
            <v>729.53509189413944</v>
          </cell>
          <cell r="Q34">
            <v>1048.9194556666678</v>
          </cell>
          <cell r="R34">
            <v>762.94341486468284</v>
          </cell>
          <cell r="S34">
            <v>1098.1853975386666</v>
          </cell>
          <cell r="T34">
            <v>798.4800082135306</v>
          </cell>
          <cell r="U34">
            <v>1149.8009289405231</v>
          </cell>
          <cell r="V34">
            <v>835.70489042053646</v>
          </cell>
          <cell r="W34">
            <v>1203.8782231424682</v>
          </cell>
        </row>
        <row r="35">
          <cell r="K35">
            <v>1750.364</v>
          </cell>
          <cell r="L35">
            <v>2281.3000000000002</v>
          </cell>
          <cell r="M35">
            <v>2355.3694507291807</v>
          </cell>
          <cell r="N35">
            <v>3095.0328871296297</v>
          </cell>
          <cell r="O35">
            <v>2787.828</v>
          </cell>
          <cell r="P35">
            <v>3349.0696301475</v>
          </cell>
          <cell r="Q35">
            <v>3025.5828840000004</v>
          </cell>
          <cell r="R35">
            <v>3509.8249723945801</v>
          </cell>
          <cell r="S35">
            <v>3170.8108624319998</v>
          </cell>
          <cell r="T35">
            <v>3678.2965710695198</v>
          </cell>
          <cell r="U35">
            <v>3323.0097838287365</v>
          </cell>
          <cell r="V35">
            <v>3854.854806480857</v>
          </cell>
          <cell r="W35">
            <v>3482.5142534525153</v>
          </cell>
        </row>
        <row r="36">
          <cell r="K36">
            <v>875.46888356000011</v>
          </cell>
          <cell r="L36">
            <v>996.30000000000007</v>
          </cell>
          <cell r="M36">
            <v>864.92835868022098</v>
          </cell>
          <cell r="N36">
            <v>1160.8256455626506</v>
          </cell>
          <cell r="O36">
            <v>1248.5519999999999</v>
          </cell>
          <cell r="P36">
            <v>1222.3494047774711</v>
          </cell>
          <cell r="Q36">
            <v>1314.7252559999999</v>
          </cell>
          <cell r="R36">
            <v>1281.0221762067897</v>
          </cell>
          <cell r="S36">
            <v>1377.8320682880001</v>
          </cell>
          <cell r="T36">
            <v>1342.5112406647156</v>
          </cell>
          <cell r="U36">
            <v>1443.9680075658241</v>
          </cell>
          <cell r="V36">
            <v>1406.951780216622</v>
          </cell>
          <cell r="W36">
            <v>1513.2784719289837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K39">
            <v>875.46888356000011</v>
          </cell>
          <cell r="L39">
            <v>996.30000000000007</v>
          </cell>
          <cell r="M39">
            <v>864.92835868022098</v>
          </cell>
          <cell r="N39">
            <v>1160.8256455626506</v>
          </cell>
          <cell r="O39">
            <v>1248.5519999999999</v>
          </cell>
          <cell r="P39">
            <v>1222.3494047774711</v>
          </cell>
          <cell r="Q39">
            <v>1314.7252559999999</v>
          </cell>
          <cell r="R39">
            <v>1281.0221762067897</v>
          </cell>
          <cell r="S39">
            <v>1377.8320682880001</v>
          </cell>
          <cell r="T39">
            <v>1342.5112406647156</v>
          </cell>
          <cell r="U39">
            <v>1443.9680075658241</v>
          </cell>
          <cell r="V39">
            <v>1406.951780216622</v>
          </cell>
          <cell r="W39">
            <v>1513.2784719289837</v>
          </cell>
        </row>
        <row r="40">
          <cell r="K40">
            <v>515.16655648000005</v>
          </cell>
          <cell r="L40">
            <v>565.71400000000006</v>
          </cell>
          <cell r="M40">
            <v>614.14426337381406</v>
          </cell>
          <cell r="N40">
            <v>1006.2089</v>
          </cell>
          <cell r="O40">
            <v>748.09100000000001</v>
          </cell>
          <cell r="P40">
            <v>1149.5379716999998</v>
          </cell>
          <cell r="Q40">
            <v>877.739823</v>
          </cell>
          <cell r="R40">
            <v>1204.7157943415998</v>
          </cell>
          <cell r="S40">
            <v>919.87133450399995</v>
          </cell>
          <cell r="T40">
            <v>1262.5421524699966</v>
          </cell>
          <cell r="U40">
            <v>964.02515856019193</v>
          </cell>
          <cell r="V40">
            <v>1323.1441757885564</v>
          </cell>
          <cell r="W40">
            <v>1010.2983661710812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K43">
            <v>1.5842801899999999</v>
          </cell>
          <cell r="L43">
            <v>1.9450000000000001</v>
          </cell>
          <cell r="M43">
            <v>2.028635</v>
          </cell>
          <cell r="N43">
            <v>2.148324465</v>
          </cell>
          <cell r="O43">
            <v>0.81799999999999995</v>
          </cell>
          <cell r="P43">
            <v>2.2621856616450002</v>
          </cell>
          <cell r="Q43">
            <v>0.86135399999999995</v>
          </cell>
          <cell r="R43">
            <v>2.3707705734039601</v>
          </cell>
          <cell r="S43">
            <v>0.90269899199999992</v>
          </cell>
          <cell r="T43">
            <v>2.4845675609273501</v>
          </cell>
          <cell r="U43">
            <v>0.94602854361599997</v>
          </cell>
          <cell r="V43">
            <v>2.603826803851863</v>
          </cell>
          <cell r="W43">
            <v>0.99143791370956791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K49">
            <v>606.06886511999971</v>
          </cell>
          <cell r="L49">
            <v>717.34099999999989</v>
          </cell>
          <cell r="M49">
            <v>874.26819367514565</v>
          </cell>
          <cell r="N49">
            <v>925.85001710197935</v>
          </cell>
          <cell r="O49">
            <v>790.36700000000008</v>
          </cell>
          <cell r="P49">
            <v>974.92006800838431</v>
          </cell>
          <cell r="Q49">
            <v>832.25645100000008</v>
          </cell>
          <cell r="R49">
            <v>1021.7162312727867</v>
          </cell>
          <cell r="S49">
            <v>872.20476064800005</v>
          </cell>
          <cell r="T49">
            <v>1070.7586103738804</v>
          </cell>
          <cell r="U49">
            <v>914.07058915910397</v>
          </cell>
          <cell r="V49">
            <v>1122.1550236718267</v>
          </cell>
          <cell r="W49">
            <v>957.94597743874101</v>
          </cell>
        </row>
        <row r="50">
          <cell r="K50">
            <v>1020.409</v>
          </cell>
          <cell r="L50">
            <v>1189.6490000000001</v>
          </cell>
          <cell r="M50">
            <v>1240.803907</v>
          </cell>
          <cell r="N50">
            <v>1845.532119254</v>
          </cell>
          <cell r="O50">
            <v>1403.3</v>
          </cell>
          <cell r="P50">
            <v>1943.3453215744619</v>
          </cell>
          <cell r="Q50">
            <v>1477.6749</v>
          </cell>
          <cell r="R50">
            <v>2036.6258970100362</v>
          </cell>
          <cell r="S50">
            <v>1548.6032951999998</v>
          </cell>
          <cell r="T50">
            <v>2134.3839400665174</v>
          </cell>
          <cell r="U50">
            <v>1622.9362533695999</v>
          </cell>
          <cell r="V50">
            <v>2236.8343691897103</v>
          </cell>
          <cell r="W50">
            <v>1700.8371935313407</v>
          </cell>
        </row>
        <row r="51">
          <cell r="K51">
            <v>970.31499999999994</v>
          </cell>
          <cell r="L51">
            <v>1114.5070000000001</v>
          </cell>
          <cell r="M51">
            <v>1162.430801</v>
          </cell>
          <cell r="N51">
            <v>1762.5350000000001</v>
          </cell>
          <cell r="O51">
            <v>1193.9000000000001</v>
          </cell>
          <cell r="P51">
            <v>1855.949355</v>
          </cell>
          <cell r="Q51">
            <v>1257.1767000000002</v>
          </cell>
          <cell r="R51">
            <v>1945.0349240399999</v>
          </cell>
          <cell r="S51">
            <v>1317.5211816000001</v>
          </cell>
          <cell r="T51">
            <v>2038.3966003939197</v>
          </cell>
          <cell r="U51">
            <v>1380.7621983168001</v>
          </cell>
          <cell r="V51">
            <v>2136.2396372128278</v>
          </cell>
          <cell r="W51">
            <v>1447.0387838360066</v>
          </cell>
        </row>
        <row r="52">
          <cell r="K52">
            <v>4.2</v>
          </cell>
          <cell r="L52">
            <v>8.7940000000000005</v>
          </cell>
          <cell r="M52">
            <v>9.1721419999999991</v>
          </cell>
          <cell r="N52">
            <v>9.7132983779999993</v>
          </cell>
          <cell r="O52">
            <v>11.083333333333334</v>
          </cell>
          <cell r="P52">
            <v>10.228103192033998</v>
          </cell>
          <cell r="Q52">
            <v>11.67075</v>
          </cell>
          <cell r="R52">
            <v>10.719052145251631</v>
          </cell>
          <cell r="S52">
            <v>12.230945999999999</v>
          </cell>
          <cell r="T52">
            <v>11.233566648223709</v>
          </cell>
          <cell r="U52">
            <v>12.818031408</v>
          </cell>
          <cell r="V52">
            <v>11.772777847338448</v>
          </cell>
          <cell r="W52">
            <v>13.433296915583998</v>
          </cell>
        </row>
        <row r="53">
          <cell r="K53">
            <v>0</v>
          </cell>
          <cell r="L53">
            <v>8.7940000000000005</v>
          </cell>
          <cell r="M53">
            <v>9.1721419999999991</v>
          </cell>
          <cell r="N53">
            <v>9.7132983779999993</v>
          </cell>
          <cell r="O53">
            <v>11.083333333333334</v>
          </cell>
          <cell r="P53">
            <v>10.228103192033998</v>
          </cell>
          <cell r="Q53">
            <v>11.67075</v>
          </cell>
          <cell r="R53">
            <v>10.719052145251631</v>
          </cell>
          <cell r="S53">
            <v>12.230945999999999</v>
          </cell>
          <cell r="T53">
            <v>11.233566648223709</v>
          </cell>
          <cell r="U53">
            <v>12.818031408</v>
          </cell>
          <cell r="V53">
            <v>11.772777847338448</v>
          </cell>
          <cell r="W53">
            <v>13.433296915583998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K57">
            <v>45.855425230000002</v>
          </cell>
          <cell r="L57">
            <v>65.048000000000002</v>
          </cell>
          <cell r="M57">
            <v>67.845063999999994</v>
          </cell>
          <cell r="N57">
            <v>71.84792277599999</v>
          </cell>
          <cell r="O57">
            <v>69.400000000000006</v>
          </cell>
          <cell r="P57">
            <v>75.655862683127992</v>
          </cell>
          <cell r="Q57">
            <v>73.07820000000001</v>
          </cell>
          <cell r="R57">
            <v>79.287344091918129</v>
          </cell>
          <cell r="S57">
            <v>76.585953600000011</v>
          </cell>
          <cell r="T57">
            <v>83.093136608330212</v>
          </cell>
          <cell r="U57">
            <v>80.262079372800002</v>
          </cell>
          <cell r="V57">
            <v>87.081607165530059</v>
          </cell>
          <cell r="W57">
            <v>84.114659182694396</v>
          </cell>
        </row>
        <row r="58">
          <cell r="K58">
            <v>3.8574770000000001E-2</v>
          </cell>
          <cell r="L58">
            <v>1.3</v>
          </cell>
          <cell r="M58">
            <v>1.3558999999999999</v>
          </cell>
          <cell r="N58">
            <v>1.4358981</v>
          </cell>
          <cell r="O58">
            <v>128.91666666666652</v>
          </cell>
          <cell r="P58">
            <v>1.5120006992999999</v>
          </cell>
          <cell r="Q58">
            <v>135.74924999999982</v>
          </cell>
          <cell r="R58">
            <v>1.5845767328663998</v>
          </cell>
          <cell r="S58">
            <v>142.26521399999982</v>
          </cell>
          <cell r="T58">
            <v>1.660636416043987</v>
          </cell>
          <cell r="U58">
            <v>149.09394427199982</v>
          </cell>
          <cell r="V58">
            <v>1.7403469640140983</v>
          </cell>
          <cell r="W58">
            <v>156.25045359705581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K64">
            <v>92.765000000000001</v>
          </cell>
          <cell r="L64">
            <v>96.10454</v>
          </cell>
          <cell r="M64">
            <v>100.23703522</v>
          </cell>
          <cell r="N64">
            <v>106.15102029798</v>
          </cell>
          <cell r="O64">
            <v>82.7</v>
          </cell>
          <cell r="P64">
            <v>111.77702437377293</v>
          </cell>
          <cell r="Q64">
            <v>87.083100000000002</v>
          </cell>
          <cell r="R64">
            <v>117.14232154371402</v>
          </cell>
          <cell r="S64">
            <v>91.263088800000006</v>
          </cell>
          <cell r="T64">
            <v>122.76515297781229</v>
          </cell>
          <cell r="U64">
            <v>95.643717062400015</v>
          </cell>
          <cell r="V64">
            <v>128.65788032074727</v>
          </cell>
          <cell r="W64">
            <v>100.23461548139521</v>
          </cell>
        </row>
        <row r="65">
          <cell r="K65">
            <v>401.41399999999999</v>
          </cell>
          <cell r="L65">
            <v>454.39799999999997</v>
          </cell>
          <cell r="M65">
            <v>473.93711399999995</v>
          </cell>
          <cell r="N65">
            <v>501.89940372599995</v>
          </cell>
          <cell r="O65">
            <v>489.7</v>
          </cell>
          <cell r="P65">
            <v>528.50007212347793</v>
          </cell>
          <cell r="Q65">
            <v>515.65409999999997</v>
          </cell>
          <cell r="R65">
            <v>553.86807558540488</v>
          </cell>
          <cell r="S65">
            <v>540.40549679999992</v>
          </cell>
          <cell r="T65">
            <v>580.45374321350425</v>
          </cell>
          <cell r="U65">
            <v>566.34496064639995</v>
          </cell>
          <cell r="V65">
            <v>608.31552288775242</v>
          </cell>
          <cell r="W65">
            <v>593.52951875742713</v>
          </cell>
        </row>
        <row r="66">
          <cell r="K66">
            <v>164.71199999999999</v>
          </cell>
          <cell r="L66">
            <v>174.84399999999999</v>
          </cell>
          <cell r="M66">
            <v>174.84399999999999</v>
          </cell>
          <cell r="N66">
            <v>157.80204590393225</v>
          </cell>
          <cell r="O66">
            <v>199</v>
          </cell>
          <cell r="P66">
            <v>166.16555433684064</v>
          </cell>
          <cell r="Q66">
            <v>209.547</v>
          </cell>
          <cell r="R66">
            <v>174.141500945009</v>
          </cell>
          <cell r="S66">
            <v>219.605256</v>
          </cell>
          <cell r="T66">
            <v>182.50029299036942</v>
          </cell>
          <cell r="U66">
            <v>230.146308288</v>
          </cell>
          <cell r="V66">
            <v>191.26030705390713</v>
          </cell>
          <cell r="W66">
            <v>241.19333108582398</v>
          </cell>
        </row>
        <row r="72">
          <cell r="K72">
            <v>20.103999999999999</v>
          </cell>
          <cell r="L72">
            <v>23.169999999999998</v>
          </cell>
          <cell r="M72">
            <v>24.096799999999998</v>
          </cell>
          <cell r="N72">
            <v>9.8949999999999996</v>
          </cell>
          <cell r="O72">
            <v>19.5</v>
          </cell>
          <cell r="P72">
            <v>9.8949999999999996</v>
          </cell>
          <cell r="Q72">
            <v>19.5</v>
          </cell>
          <cell r="R72">
            <v>9.8949999999999996</v>
          </cell>
          <cell r="S72">
            <v>19.5</v>
          </cell>
          <cell r="T72">
            <v>9.8949999999999996</v>
          </cell>
          <cell r="U72">
            <v>19.5</v>
          </cell>
          <cell r="V72">
            <v>9.8949999999999996</v>
          </cell>
          <cell r="W72">
            <v>19.5</v>
          </cell>
        </row>
        <row r="73">
          <cell r="K73">
            <v>19.100999999999999</v>
          </cell>
          <cell r="L73">
            <v>22.4</v>
          </cell>
          <cell r="M73">
            <v>22.4</v>
          </cell>
          <cell r="N73">
            <v>9.125</v>
          </cell>
          <cell r="O73">
            <v>18.5</v>
          </cell>
          <cell r="P73">
            <v>9.125</v>
          </cell>
          <cell r="Q73">
            <v>18.5</v>
          </cell>
          <cell r="R73">
            <v>9.125</v>
          </cell>
          <cell r="S73">
            <v>18.5</v>
          </cell>
          <cell r="T73">
            <v>9.125</v>
          </cell>
          <cell r="U73">
            <v>18.5</v>
          </cell>
          <cell r="V73">
            <v>9.125</v>
          </cell>
          <cell r="W73">
            <v>18.5</v>
          </cell>
        </row>
        <row r="74">
          <cell r="K74">
            <v>1.0030000000000001</v>
          </cell>
          <cell r="L74">
            <v>0.76999999999999957</v>
          </cell>
          <cell r="M74">
            <v>0.76999999999999957</v>
          </cell>
          <cell r="N74">
            <v>0.76999999999999957</v>
          </cell>
          <cell r="O74">
            <v>1</v>
          </cell>
          <cell r="P74">
            <v>0.76999999999999957</v>
          </cell>
          <cell r="Q74">
            <v>1</v>
          </cell>
          <cell r="R74">
            <v>0.76999999999999957</v>
          </cell>
          <cell r="S74">
            <v>1</v>
          </cell>
          <cell r="T74">
            <v>0.76999999999999957</v>
          </cell>
          <cell r="U74">
            <v>1</v>
          </cell>
          <cell r="V74">
            <v>0.76999999999999957</v>
          </cell>
          <cell r="W74">
            <v>1</v>
          </cell>
        </row>
        <row r="75">
          <cell r="K75">
            <v>41.827171163119978</v>
          </cell>
          <cell r="L75">
            <v>151.58792532499251</v>
          </cell>
          <cell r="M75">
            <v>141.6675588431479</v>
          </cell>
          <cell r="N75">
            <v>267.88344452422325</v>
          </cell>
          <cell r="O75">
            <v>343.62032595852565</v>
          </cell>
          <cell r="P75">
            <v>372.6058018465464</v>
          </cell>
          <cell r="Q75">
            <v>452.8658029968671</v>
          </cell>
          <cell r="R75">
            <v>390.96590418320568</v>
          </cell>
          <cell r="S75">
            <v>475.53942538874145</v>
          </cell>
          <cell r="T75">
            <v>410.20729398594602</v>
          </cell>
          <cell r="U75">
            <v>499.30138420934759</v>
          </cell>
          <cell r="V75">
            <v>430.3722731552956</v>
          </cell>
          <cell r="W75">
            <v>524.20391970941978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K77">
            <v>0.68857120999999999</v>
          </cell>
          <cell r="L77">
            <v>0.48599999999999999</v>
          </cell>
          <cell r="M77">
            <v>0.50689799999999996</v>
          </cell>
          <cell r="N77">
            <v>14.641666666666664</v>
          </cell>
          <cell r="O77">
            <v>0</v>
          </cell>
          <cell r="P77">
            <v>14.016666666666667</v>
          </cell>
          <cell r="Q77">
            <v>14.641666666666664</v>
          </cell>
          <cell r="R77">
            <v>14.689466666666668</v>
          </cell>
          <cell r="S77">
            <v>15.344466666666662</v>
          </cell>
          <cell r="T77">
            <v>15.394561066666668</v>
          </cell>
          <cell r="U77">
            <v>16.081001066666662</v>
          </cell>
          <cell r="V77">
            <v>16.133499997866668</v>
          </cell>
          <cell r="W77">
            <v>16.852889117866663</v>
          </cell>
        </row>
        <row r="78">
          <cell r="K78">
            <v>41.138599953119979</v>
          </cell>
          <cell r="L78">
            <v>151.10192532499252</v>
          </cell>
          <cell r="M78">
            <v>141.16066084314789</v>
          </cell>
          <cell r="N78">
            <v>149.48913983289364</v>
          </cell>
          <cell r="P78">
            <v>157.412064244037</v>
          </cell>
          <cell r="Q78">
            <v>0</v>
          </cell>
          <cell r="R78">
            <v>164.96784332775078</v>
          </cell>
          <cell r="S78">
            <v>0</v>
          </cell>
          <cell r="T78">
            <v>172.88629980748283</v>
          </cell>
          <cell r="U78">
            <v>0</v>
          </cell>
          <cell r="V78">
            <v>181.18484219824199</v>
          </cell>
          <cell r="W78">
            <v>0</v>
          </cell>
        </row>
        <row r="80">
          <cell r="K80">
            <v>8.25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K81">
            <v>6.8288368799999995E-3</v>
          </cell>
          <cell r="L81">
            <v>7.0746750076799998E-3</v>
          </cell>
          <cell r="M81">
            <v>7.3788860330102389E-3</v>
          </cell>
          <cell r="N81">
            <v>7.6740414743306489E-3</v>
          </cell>
          <cell r="O81">
            <v>7.6740414743306489E-3</v>
          </cell>
          <cell r="P81">
            <v>7.9810031333038753E-3</v>
          </cell>
          <cell r="Q81">
            <v>7.9810031333038753E-3</v>
          </cell>
          <cell r="R81">
            <v>8.3002432586360298E-3</v>
          </cell>
          <cell r="S81">
            <v>8.3002432586360298E-3</v>
          </cell>
          <cell r="T81">
            <v>8.6322529889814714E-3</v>
          </cell>
          <cell r="U81">
            <v>8.6322529889814714E-3</v>
          </cell>
          <cell r="V81">
            <v>8.9775431085407312E-3</v>
          </cell>
          <cell r="W81">
            <v>8.9775431085407312E-3</v>
          </cell>
        </row>
        <row r="82">
          <cell r="K82">
            <v>248.8</v>
          </cell>
          <cell r="L82">
            <v>287.64399999999995</v>
          </cell>
          <cell r="M82">
            <v>300.0126919999999</v>
          </cell>
          <cell r="N82">
            <v>312.0131996799999</v>
          </cell>
          <cell r="O82">
            <v>332.7</v>
          </cell>
          <cell r="P82">
            <v>328.54989926303989</v>
          </cell>
          <cell r="Q82">
            <v>350.3331</v>
          </cell>
          <cell r="R82">
            <v>344.32029442766577</v>
          </cell>
          <cell r="S82">
            <v>367.14908880000002</v>
          </cell>
          <cell r="T82">
            <v>360.84766856019371</v>
          </cell>
          <cell r="U82">
            <v>384.77224506240003</v>
          </cell>
          <cell r="V82">
            <v>378.168356651083</v>
          </cell>
          <cell r="W82">
            <v>403.2413128253952</v>
          </cell>
        </row>
        <row r="83">
          <cell r="K83">
            <v>280.41399999999999</v>
          </cell>
          <cell r="L83">
            <v>9.5</v>
          </cell>
          <cell r="M83">
            <v>9.1988524091320869</v>
          </cell>
          <cell r="N83">
            <v>65.109788506666973</v>
          </cell>
          <cell r="O83">
            <v>-10.259000000000015</v>
          </cell>
          <cell r="P83">
            <v>66.503513380267123</v>
          </cell>
          <cell r="Q83">
            <v>62.065666666667312</v>
          </cell>
          <cell r="R83">
            <v>68.086320582144253</v>
          </cell>
          <cell r="S83">
            <v>63.962626666666893</v>
          </cell>
          <cell r="T83">
            <v>70.269773405429987</v>
          </cell>
          <cell r="U83">
            <v>65.935465066666438</v>
          </cell>
          <cell r="V83">
            <v>72.540564341647041</v>
          </cell>
          <cell r="W83">
            <v>67.987217002666966</v>
          </cell>
        </row>
        <row r="84">
          <cell r="K84">
            <v>-32.268883560000063</v>
          </cell>
          <cell r="L84">
            <v>-51.500000000000114</v>
          </cell>
          <cell r="M84">
            <v>-34.087183110220849</v>
          </cell>
          <cell r="N84">
            <v>277.17727321543839</v>
          </cell>
          <cell r="O84">
            <v>-64.259000000000015</v>
          </cell>
          <cell r="P84">
            <v>291.86766869585654</v>
          </cell>
          <cell r="Q84">
            <v>-67.973255999999992</v>
          </cell>
          <cell r="R84">
            <v>305.87731679325748</v>
          </cell>
          <cell r="S84">
            <v>-71.235972288000085</v>
          </cell>
          <cell r="T84">
            <v>320.55942799933359</v>
          </cell>
          <cell r="U84">
            <v>-74.655298957824243</v>
          </cell>
          <cell r="V84">
            <v>335.94628054330155</v>
          </cell>
          <cell r="W84">
            <v>-78.238753307799925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K87">
            <v>-32.268883560000063</v>
          </cell>
          <cell r="L87">
            <v>-51.500000000000114</v>
          </cell>
          <cell r="M87">
            <v>-34.087183110220849</v>
          </cell>
          <cell r="N87">
            <v>277.17727321543839</v>
          </cell>
          <cell r="O87">
            <v>-64.259000000000015</v>
          </cell>
          <cell r="P87">
            <v>291.86766869585654</v>
          </cell>
          <cell r="Q87">
            <v>-67.973255999999992</v>
          </cell>
          <cell r="R87">
            <v>305.87731679325748</v>
          </cell>
          <cell r="S87">
            <v>-71.235972288000085</v>
          </cell>
          <cell r="T87">
            <v>320.55942799933359</v>
          </cell>
          <cell r="U87">
            <v>-74.655298957824243</v>
          </cell>
          <cell r="V87">
            <v>335.94628054330155</v>
          </cell>
          <cell r="W87">
            <v>-78.238753307799925</v>
          </cell>
        </row>
        <row r="88">
          <cell r="K88">
            <v>59.333443519999946</v>
          </cell>
          <cell r="L88">
            <v>96.885999999999967</v>
          </cell>
          <cell r="M88">
            <v>25.934860636185931</v>
          </cell>
          <cell r="N88">
            <v>104.09109999999998</v>
          </cell>
          <cell r="O88">
            <v>3.0469999999999118</v>
          </cell>
          <cell r="P88">
            <v>19.60792830000014</v>
          </cell>
          <cell r="Q88">
            <v>-86.791509000000019</v>
          </cell>
          <cell r="R88">
            <v>20.549108858400132</v>
          </cell>
          <cell r="S88">
            <v>-90.957501431999958</v>
          </cell>
          <cell r="T88">
            <v>21.535466083603296</v>
          </cell>
          <cell r="U88">
            <v>-95.323461500736016</v>
          </cell>
          <cell r="V88">
            <v>22.569168455616364</v>
          </cell>
          <cell r="W88">
            <v>-99.898987652771325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K91">
            <v>-1.5839299400359999</v>
          </cell>
          <cell r="L91">
            <v>0.35499999999999976</v>
          </cell>
          <cell r="M91">
            <v>0.37026499999999984</v>
          </cell>
          <cell r="N91">
            <v>0.39211063499999987</v>
          </cell>
          <cell r="O91">
            <v>0.15900000000000003</v>
          </cell>
          <cell r="P91">
            <v>0.41289249865499933</v>
          </cell>
          <cell r="Q91">
            <v>0.16742699999999999</v>
          </cell>
          <cell r="R91">
            <v>0.43271133859043953</v>
          </cell>
          <cell r="S91">
            <v>0.17546349600000011</v>
          </cell>
          <cell r="T91">
            <v>0.45348148284278089</v>
          </cell>
          <cell r="U91">
            <v>0.18388574380800005</v>
          </cell>
          <cell r="V91">
            <v>0.47524859401923436</v>
          </cell>
          <cell r="W91">
            <v>0.19271225951078397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K97">
            <v>10.072134880000135</v>
          </cell>
          <cell r="L97">
            <v>-36.240999999999644</v>
          </cell>
          <cell r="M97">
            <v>16.980909883166987</v>
          </cell>
          <cell r="N97">
            <v>17.982783566273838</v>
          </cell>
          <cell r="O97">
            <v>51.086999999999989</v>
          </cell>
          <cell r="P97">
            <v>-245.38497611424486</v>
          </cell>
          <cell r="Q97">
            <v>216.66300466666769</v>
          </cell>
          <cell r="R97">
            <v>-258.77281640810384</v>
          </cell>
          <cell r="S97">
            <v>225.98063689066657</v>
          </cell>
          <cell r="T97">
            <v>-272.27860216034981</v>
          </cell>
          <cell r="U97">
            <v>235.73033978141916</v>
          </cell>
          <cell r="V97">
            <v>-286.45013325129025</v>
          </cell>
          <cell r="W97">
            <v>245.93224570372718</v>
          </cell>
        </row>
        <row r="98">
          <cell r="K98">
            <v>10.493000000000009</v>
          </cell>
          <cell r="L98">
            <v>38.952999999999989</v>
          </cell>
          <cell r="M98">
            <v>15.064792000000011</v>
          </cell>
          <cell r="N98">
            <v>-43.576895680000007</v>
          </cell>
          <cell r="O98">
            <v>-3.8999999999999773</v>
          </cell>
          <cell r="P98">
            <v>-45.319971507200023</v>
          </cell>
          <cell r="Q98">
            <v>-4.0559999999999548</v>
          </cell>
          <cell r="R98">
            <v>-47.132770367488007</v>
          </cell>
          <cell r="S98">
            <v>-4.2182399999999802</v>
          </cell>
          <cell r="T98">
            <v>-49.01808118218753</v>
          </cell>
          <cell r="U98">
            <v>-4.3869695999999294</v>
          </cell>
          <cell r="V98">
            <v>-50.978804429475019</v>
          </cell>
          <cell r="W98">
            <v>-4.5624483839999357</v>
          </cell>
        </row>
        <row r="99">
          <cell r="K99">
            <v>95.116</v>
          </cell>
          <cell r="L99">
            <v>139.15299999999999</v>
          </cell>
          <cell r="M99">
            <v>145.13657899999998</v>
          </cell>
          <cell r="N99">
            <v>147.33376279999999</v>
          </cell>
          <cell r="O99">
            <v>236</v>
          </cell>
          <cell r="P99">
            <v>153.22711331199997</v>
          </cell>
          <cell r="Q99">
            <v>245.44000000000003</v>
          </cell>
          <cell r="R99">
            <v>159.35619784447999</v>
          </cell>
          <cell r="S99">
            <v>255.25760000000002</v>
          </cell>
          <cell r="T99">
            <v>165.73044575825918</v>
          </cell>
          <cell r="U99">
            <v>265.46790400000009</v>
          </cell>
          <cell r="V99">
            <v>172.35966358858957</v>
          </cell>
          <cell r="W99">
            <v>276.08662016000005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K101">
            <v>5.7329999999999997</v>
          </cell>
          <cell r="L101">
            <v>6.3529999999999998</v>
          </cell>
          <cell r="M101">
            <v>6.6261789999999996</v>
          </cell>
          <cell r="N101">
            <v>6.8912261599999995</v>
          </cell>
          <cell r="O101">
            <v>41.7</v>
          </cell>
          <cell r="P101">
            <v>7.1668752063999994</v>
          </cell>
          <cell r="Q101">
            <v>43.368000000000002</v>
          </cell>
          <cell r="R101">
            <v>7.4535502146559995</v>
          </cell>
          <cell r="S101">
            <v>45.102720000000005</v>
          </cell>
          <cell r="T101">
            <v>7.7516922232422401</v>
          </cell>
          <cell r="U101">
            <v>46.906828800000007</v>
          </cell>
          <cell r="V101">
            <v>8.0617599121719294</v>
          </cell>
          <cell r="W101">
            <v>48.78310195200001</v>
          </cell>
        </row>
        <row r="102">
          <cell r="K102">
            <v>7.7619999999999996</v>
          </cell>
          <cell r="L102">
            <v>46.311999999999998</v>
          </cell>
          <cell r="M102">
            <v>48.303415999999991</v>
          </cell>
          <cell r="N102">
            <v>50.235552639999995</v>
          </cell>
          <cell r="O102">
            <v>83.4</v>
          </cell>
          <cell r="P102">
            <v>52.244974745599997</v>
          </cell>
          <cell r="Q102">
            <v>86.736000000000004</v>
          </cell>
          <cell r="R102">
            <v>54.334773735424001</v>
          </cell>
          <cell r="S102">
            <v>90.20544000000001</v>
          </cell>
          <cell r="T102">
            <v>56.508164684840963</v>
          </cell>
          <cell r="U102">
            <v>93.813657600000013</v>
          </cell>
          <cell r="V102">
            <v>58.768491272234606</v>
          </cell>
          <cell r="W102">
            <v>97.56620390400002</v>
          </cell>
        </row>
        <row r="103">
          <cell r="K103">
            <v>7.7619999999999996</v>
          </cell>
          <cell r="L103">
            <v>46.311999999999998</v>
          </cell>
          <cell r="M103">
            <v>48.303415999999991</v>
          </cell>
          <cell r="N103">
            <v>50.235552639999995</v>
          </cell>
          <cell r="O103">
            <v>83.4</v>
          </cell>
          <cell r="P103">
            <v>52.244974745599997</v>
          </cell>
          <cell r="Q103">
            <v>86.736000000000004</v>
          </cell>
          <cell r="R103">
            <v>54.334773735424001</v>
          </cell>
          <cell r="S103">
            <v>90.20544000000001</v>
          </cell>
          <cell r="T103">
            <v>56.508164684840963</v>
          </cell>
          <cell r="U103">
            <v>93.813657600000013</v>
          </cell>
          <cell r="V103">
            <v>58.768491272234606</v>
          </cell>
          <cell r="W103">
            <v>97.56620390400002</v>
          </cell>
        </row>
        <row r="104">
          <cell r="K104">
            <v>81.620999999999995</v>
          </cell>
          <cell r="L104">
            <v>86.487999999999985</v>
          </cell>
          <cell r="M104">
            <v>90.206983999999977</v>
          </cell>
          <cell r="N104">
            <v>90.206983999999977</v>
          </cell>
          <cell r="O104">
            <v>110.9</v>
          </cell>
          <cell r="P104">
            <v>93.815263359999975</v>
          </cell>
          <cell r="Q104">
            <v>115.33600000000001</v>
          </cell>
          <cell r="R104">
            <v>97.56787389439998</v>
          </cell>
          <cell r="S104">
            <v>119.94944000000002</v>
          </cell>
          <cell r="T104">
            <v>101.47058885017599</v>
          </cell>
          <cell r="U104">
            <v>124.74741760000003</v>
          </cell>
          <cell r="V104">
            <v>105.52941240418303</v>
          </cell>
          <cell r="W104">
            <v>129.73731430400005</v>
          </cell>
        </row>
        <row r="107">
          <cell r="K107">
            <v>84.62299999999999</v>
          </cell>
          <cell r="L107">
            <v>100.2</v>
          </cell>
          <cell r="M107">
            <v>130.07178699999997</v>
          </cell>
          <cell r="N107">
            <v>190.91065848</v>
          </cell>
          <cell r="O107">
            <v>239.89999999999998</v>
          </cell>
          <cell r="P107">
            <v>198.54708481919999</v>
          </cell>
          <cell r="Q107">
            <v>249.49599999999998</v>
          </cell>
          <cell r="R107">
            <v>206.488968211968</v>
          </cell>
          <cell r="S107">
            <v>259.47584000000001</v>
          </cell>
          <cell r="T107">
            <v>214.74852694044671</v>
          </cell>
          <cell r="U107">
            <v>269.85487360000002</v>
          </cell>
          <cell r="V107">
            <v>223.33846801806459</v>
          </cell>
          <cell r="W107">
            <v>280.64906854399999</v>
          </cell>
        </row>
        <row r="108">
          <cell r="K108">
            <v>5.1524474000000007</v>
          </cell>
          <cell r="L108">
            <v>1.1719999999999999</v>
          </cell>
          <cell r="M108">
            <v>1.2223959999999998</v>
          </cell>
          <cell r="N108">
            <v>1.27129184</v>
          </cell>
          <cell r="O108">
            <v>7.4</v>
          </cell>
          <cell r="P108">
            <v>1.3221435135999999</v>
          </cell>
          <cell r="Q108">
            <v>7.6960000000000006</v>
          </cell>
          <cell r="R108">
            <v>1.3750292541439999</v>
          </cell>
          <cell r="S108">
            <v>8.0038400000000003</v>
          </cell>
          <cell r="T108">
            <v>1.4300304243097599</v>
          </cell>
          <cell r="U108">
            <v>8.3239936000000014</v>
          </cell>
          <cell r="V108">
            <v>1.4872316412821505</v>
          </cell>
          <cell r="W108">
            <v>8.6569533440000015</v>
          </cell>
        </row>
        <row r="109">
          <cell r="K109">
            <v>20.811</v>
          </cell>
          <cell r="L109">
            <v>3.391</v>
          </cell>
          <cell r="M109">
            <v>29.1</v>
          </cell>
          <cell r="N109">
            <v>85.9</v>
          </cell>
          <cell r="O109">
            <v>88.8</v>
          </cell>
          <cell r="P109">
            <v>89.336000000000013</v>
          </cell>
          <cell r="Q109">
            <v>92.352000000000004</v>
          </cell>
          <cell r="R109">
            <v>92.909440000000018</v>
          </cell>
          <cell r="S109">
            <v>96.046080000000003</v>
          </cell>
          <cell r="T109">
            <v>96.625817600000019</v>
          </cell>
          <cell r="U109">
            <v>99.887923200000003</v>
          </cell>
          <cell r="V109">
            <v>100.49085030400002</v>
          </cell>
          <cell r="W109">
            <v>103.883440128</v>
          </cell>
        </row>
        <row r="111">
          <cell r="K111">
            <v>33.542000000000002</v>
          </cell>
          <cell r="L111">
            <v>53.804000000000002</v>
          </cell>
          <cell r="M111">
            <v>56.117571999999996</v>
          </cell>
          <cell r="N111">
            <v>58.362274879999994</v>
          </cell>
          <cell r="O111">
            <v>60.6</v>
          </cell>
          <cell r="P111">
            <v>60.696765875199993</v>
          </cell>
          <cell r="Q111">
            <v>63.024000000000001</v>
          </cell>
          <cell r="R111">
            <v>63.124636510207992</v>
          </cell>
          <cell r="S111">
            <v>65.544960000000003</v>
          </cell>
          <cell r="T111">
            <v>65.649621970616309</v>
          </cell>
          <cell r="U111">
            <v>68.166758400000006</v>
          </cell>
          <cell r="V111">
            <v>68.275606849440962</v>
          </cell>
          <cell r="W111">
            <v>70.893428736000004</v>
          </cell>
        </row>
        <row r="112">
          <cell r="K112">
            <v>33.542000000000002</v>
          </cell>
          <cell r="L112">
            <v>53.804000000000002</v>
          </cell>
          <cell r="M112">
            <v>56.117571999999996</v>
          </cell>
          <cell r="N112">
            <v>58.362274879999994</v>
          </cell>
          <cell r="O112">
            <v>56.6</v>
          </cell>
          <cell r="P112">
            <v>60.696765875199993</v>
          </cell>
          <cell r="Q112">
            <v>58.864000000000004</v>
          </cell>
          <cell r="R112">
            <v>63.124636510207992</v>
          </cell>
          <cell r="S112">
            <v>61.218560000000004</v>
          </cell>
          <cell r="T112">
            <v>65.649621970616309</v>
          </cell>
          <cell r="U112">
            <v>63.667302400000004</v>
          </cell>
          <cell r="V112">
            <v>68.275606849440962</v>
          </cell>
          <cell r="W112">
            <v>66.213994496000012</v>
          </cell>
        </row>
        <row r="114">
          <cell r="K114">
            <v>25.117552599999996</v>
          </cell>
          <cell r="L114">
            <v>41.832999999999998</v>
          </cell>
          <cell r="M114">
            <v>43.631818999999993</v>
          </cell>
          <cell r="N114">
            <v>45.377091759999992</v>
          </cell>
          <cell r="O114">
            <v>83.1</v>
          </cell>
          <cell r="P114">
            <v>47.192175430399992</v>
          </cell>
          <cell r="Q114">
            <v>86.423999999999992</v>
          </cell>
          <cell r="R114">
            <v>49.079862447615994</v>
          </cell>
          <cell r="S114">
            <v>89.880960000000002</v>
          </cell>
          <cell r="T114">
            <v>51.043056945520632</v>
          </cell>
          <cell r="U114">
            <v>93.476198400000001</v>
          </cell>
          <cell r="V114">
            <v>53.084779223341457</v>
          </cell>
          <cell r="W114">
            <v>97.215246336000007</v>
          </cell>
        </row>
        <row r="117">
          <cell r="K117">
            <v>290.90699999999998</v>
          </cell>
          <cell r="L117">
            <v>48.452999999999989</v>
          </cell>
          <cell r="M117">
            <v>24.263644409132098</v>
          </cell>
          <cell r="N117">
            <v>21.532892826666966</v>
          </cell>
          <cell r="O117">
            <v>-14.158999999999992</v>
          </cell>
          <cell r="P117">
            <v>21.183541873067099</v>
          </cell>
          <cell r="Q117">
            <v>58.009666666667357</v>
          </cell>
          <cell r="R117">
            <v>20.953550214656246</v>
          </cell>
          <cell r="S117">
            <v>59.744386666666912</v>
          </cell>
          <cell r="T117">
            <v>21.251692223242458</v>
          </cell>
          <cell r="U117">
            <v>61.548495466666509</v>
          </cell>
          <cell r="V117">
            <v>21.561759912172022</v>
          </cell>
          <cell r="W117">
            <v>63.424768618667031</v>
          </cell>
        </row>
        <row r="118">
          <cell r="L118">
            <v>-34.488263753123334</v>
          </cell>
          <cell r="M118">
            <v>-19.318606265583739</v>
          </cell>
          <cell r="N118">
            <v>4.6049999999999995</v>
          </cell>
          <cell r="O118">
            <v>4.6049999999999995</v>
          </cell>
          <cell r="P118">
            <v>4.5954799999999993</v>
          </cell>
          <cell r="Q118">
            <v>4.5954799999999993</v>
          </cell>
          <cell r="R118">
            <v>4.8160630399999995</v>
          </cell>
          <cell r="S118">
            <v>4.8160630399999995</v>
          </cell>
          <cell r="T118">
            <v>5.0472340659199997</v>
          </cell>
          <cell r="U118">
            <v>5.0472340659199997</v>
          </cell>
          <cell r="V118">
            <v>0</v>
          </cell>
          <cell r="W118">
            <v>0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K121">
            <v>-27.671800959696661</v>
          </cell>
          <cell r="L121">
            <v>-34.488263753123334</v>
          </cell>
          <cell r="M121">
            <v>-19.318606265583739</v>
          </cell>
          <cell r="N121">
            <v>4.6049999999999995</v>
          </cell>
          <cell r="O121">
            <v>4.6049999999999995</v>
          </cell>
          <cell r="P121">
            <v>4.5954799999999993</v>
          </cell>
          <cell r="Q121">
            <v>4.5954799999999993</v>
          </cell>
          <cell r="R121">
            <v>4.8160630399999995</v>
          </cell>
          <cell r="S121">
            <v>4.8160630399999995</v>
          </cell>
          <cell r="T121">
            <v>5.0472340659199997</v>
          </cell>
          <cell r="U121">
            <v>5.0472340659199997</v>
          </cell>
          <cell r="V121">
            <v>0</v>
          </cell>
          <cell r="W121">
            <v>0</v>
          </cell>
        </row>
        <row r="122">
          <cell r="K122">
            <v>62.038580455789301</v>
          </cell>
          <cell r="L122">
            <v>106.54551757419013</v>
          </cell>
          <cell r="M122">
            <v>36.421320764709222</v>
          </cell>
          <cell r="N122">
            <v>89.871444117716877</v>
          </cell>
          <cell r="O122">
            <v>-7.4858391183527324</v>
          </cell>
          <cell r="P122">
            <v>3.3627585532490514</v>
          </cell>
          <cell r="Q122">
            <v>-99.149754645824288</v>
          </cell>
          <cell r="R122">
            <v>3.5241709638049912</v>
          </cell>
          <cell r="S122">
            <v>-103.9089428688238</v>
          </cell>
          <cell r="T122">
            <v>3.6933311700675873</v>
          </cell>
          <cell r="U122">
            <v>-108.89657212652739</v>
          </cell>
          <cell r="V122">
            <v>3.8706110662309428</v>
          </cell>
          <cell r="W122">
            <v>-114.12360758860069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K125">
            <v>-1.5756108929148291</v>
          </cell>
          <cell r="L125">
            <v>0.38821070661464929</v>
          </cell>
          <cell r="M125">
            <v>0.40490376699907932</v>
          </cell>
          <cell r="N125">
            <v>0.36175070217115096</v>
          </cell>
          <cell r="O125">
            <v>0.14748286852961412</v>
          </cell>
          <cell r="P125">
            <v>0.38092348938622145</v>
          </cell>
          <cell r="Q125">
            <v>0.15529946056168364</v>
          </cell>
          <cell r="R125">
            <v>0.39920781687676027</v>
          </cell>
          <cell r="S125">
            <v>0.16275383466864457</v>
          </cell>
          <cell r="T125">
            <v>0.41836979208684505</v>
          </cell>
          <cell r="U125">
            <v>0.17056601873273944</v>
          </cell>
          <cell r="V125">
            <v>0.43845154210701359</v>
          </cell>
          <cell r="W125">
            <v>0.17875318763191084</v>
          </cell>
        </row>
        <row r="126"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K131">
            <v>13.254599370456042</v>
          </cell>
          <cell r="L131">
            <v>-23.992464527681236</v>
          </cell>
          <cell r="M131">
            <v>31.908963601760746</v>
          </cell>
          <cell r="N131">
            <v>-73.305301993221065</v>
          </cell>
          <cell r="O131">
            <v>-11.425643750176874</v>
          </cell>
          <cell r="P131">
            <v>12.844379830431828</v>
          </cell>
          <cell r="Q131">
            <v>152.40864185192996</v>
          </cell>
          <cell r="R131">
            <v>12.214108393974495</v>
          </cell>
          <cell r="S131">
            <v>158.67451266082207</v>
          </cell>
          <cell r="T131">
            <v>12.092757195168025</v>
          </cell>
          <cell r="U131">
            <v>165.22726750854116</v>
          </cell>
          <cell r="V131">
            <v>17.252697303834065</v>
          </cell>
          <cell r="W131">
            <v>177.36962301963581</v>
          </cell>
        </row>
        <row r="132">
          <cell r="K132">
            <v>13.976000000000001</v>
          </cell>
          <cell r="L132">
            <v>9.6905999999999981</v>
          </cell>
          <cell r="M132">
            <v>4.8527288818264198</v>
          </cell>
          <cell r="N132">
            <v>4.3065785653333934</v>
          </cell>
          <cell r="O132">
            <v>-17.899999999999999</v>
          </cell>
          <cell r="P132">
            <v>4.2367083746134204</v>
          </cell>
          <cell r="Q132">
            <v>11.601933333333472</v>
          </cell>
          <cell r="R132">
            <v>4.1907100429312498</v>
          </cell>
          <cell r="S132">
            <v>11.948877333333384</v>
          </cell>
          <cell r="T132">
            <v>4.2503384446484915</v>
          </cell>
          <cell r="U132">
            <v>12.309699093333302</v>
          </cell>
          <cell r="V132">
            <v>4.3123519824344045</v>
          </cell>
          <cell r="W132">
            <v>12.684953723733408</v>
          </cell>
        </row>
        <row r="133">
          <cell r="K133">
            <v>0</v>
          </cell>
          <cell r="L133">
            <v>-1.6569143204311061</v>
          </cell>
          <cell r="M133">
            <v>-0.92812081238264588</v>
          </cell>
          <cell r="N133">
            <v>0.92099999999999993</v>
          </cell>
          <cell r="O133">
            <v>5.8217035101348991</v>
          </cell>
          <cell r="P133">
            <v>0.91909599999999991</v>
          </cell>
          <cell r="Q133">
            <v>0.91909599999999991</v>
          </cell>
          <cell r="R133">
            <v>0.96321260799999997</v>
          </cell>
          <cell r="S133">
            <v>0.96321260799999997</v>
          </cell>
          <cell r="T133">
            <v>1.009446813184</v>
          </cell>
          <cell r="U133">
            <v>1.009446813184</v>
          </cell>
          <cell r="V133">
            <v>0</v>
          </cell>
          <cell r="W133">
            <v>0</v>
          </cell>
        </row>
        <row r="134"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K136">
            <v>0</v>
          </cell>
          <cell r="L136">
            <v>0</v>
          </cell>
          <cell r="M136">
            <v>1</v>
          </cell>
          <cell r="N136">
            <v>0.92099999999999993</v>
          </cell>
          <cell r="O136">
            <v>5.8217035101348991</v>
          </cell>
          <cell r="P136">
            <v>0.91909599999999991</v>
          </cell>
          <cell r="Q136">
            <v>0.91909599999999991</v>
          </cell>
          <cell r="R136">
            <v>0.96321260799999997</v>
          </cell>
          <cell r="S136">
            <v>0.96321260799999997</v>
          </cell>
          <cell r="T136">
            <v>1.009446813184</v>
          </cell>
          <cell r="U136">
            <v>1.009446813184</v>
          </cell>
          <cell r="V136">
            <v>0</v>
          </cell>
          <cell r="W136">
            <v>0</v>
          </cell>
        </row>
        <row r="137">
          <cell r="K137">
            <v>11.515667188595463</v>
          </cell>
          <cell r="L137">
            <v>12.506987379652216</v>
          </cell>
          <cell r="M137">
            <v>2.5865953409656433</v>
          </cell>
          <cell r="N137">
            <v>17.974288823543375</v>
          </cell>
          <cell r="O137">
            <v>-9.4636994292332783</v>
          </cell>
          <cell r="P137">
            <v>0.67255171064981034</v>
          </cell>
          <cell r="Q137">
            <v>-19.829950929164859</v>
          </cell>
          <cell r="R137">
            <v>0.70483419276099823</v>
          </cell>
          <cell r="S137">
            <v>-20.781788573764761</v>
          </cell>
          <cell r="T137">
            <v>0.7386662340135175</v>
          </cell>
          <cell r="U137">
            <v>-21.779314425305479</v>
          </cell>
          <cell r="V137">
            <v>0.77412221324618857</v>
          </cell>
          <cell r="W137">
            <v>-22.824721517720139</v>
          </cell>
        </row>
        <row r="138"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K140">
            <v>2.4068217003565106E-6</v>
          </cell>
          <cell r="L140">
            <v>1.5828810436197358E-2</v>
          </cell>
          <cell r="M140">
            <v>1.6509449284953844E-2</v>
          </cell>
          <cell r="N140">
            <v>7.2350140434230201E-2</v>
          </cell>
          <cell r="O140">
            <v>0.18644984438732212</v>
          </cell>
          <cell r="P140">
            <v>7.6184697877244301E-2</v>
          </cell>
          <cell r="Q140">
            <v>3.1059892112336729E-2</v>
          </cell>
          <cell r="R140">
            <v>7.9841563375352059E-2</v>
          </cell>
          <cell r="S140">
            <v>3.2550766933728915E-2</v>
          </cell>
          <cell r="T140">
            <v>8.3673958417369021E-2</v>
          </cell>
          <cell r="U140">
            <v>3.4113203746547888E-2</v>
          </cell>
          <cell r="V140">
            <v>8.7690308421402727E-2</v>
          </cell>
          <cell r="W140">
            <v>3.5750637526382169E-2</v>
          </cell>
        </row>
        <row r="141"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K146">
            <v>2.4603328114045375</v>
          </cell>
          <cell r="L146">
            <v>-2.8163873796522179</v>
          </cell>
          <cell r="M146">
            <v>2.2661335408607766</v>
          </cell>
          <cell r="N146">
            <v>-14.661060398644214</v>
          </cell>
          <cell r="O146">
            <v>-14.444453925288943</v>
          </cell>
          <cell r="P146">
            <v>2.5688759660863658</v>
          </cell>
          <cell r="Q146">
            <v>30.481728370385994</v>
          </cell>
          <cell r="R146">
            <v>2.4428216787948993</v>
          </cell>
          <cell r="S146">
            <v>31.734902532164416</v>
          </cell>
          <cell r="T146">
            <v>2.4185514390336049</v>
          </cell>
          <cell r="U146">
            <v>33.045453501708231</v>
          </cell>
          <cell r="V146">
            <v>3.4505394607668132</v>
          </cell>
          <cell r="W146">
            <v>35.473924603927166</v>
          </cell>
        </row>
        <row r="147">
          <cell r="K147">
            <v>290.90699999999998</v>
          </cell>
          <cell r="L147">
            <v>48.452999999999989</v>
          </cell>
          <cell r="M147">
            <v>24.263644409132098</v>
          </cell>
          <cell r="N147">
            <v>21.532892826666966</v>
          </cell>
          <cell r="O147">
            <v>-14.158999999999992</v>
          </cell>
          <cell r="P147">
            <v>21.183541873067099</v>
          </cell>
          <cell r="Q147">
            <v>58.009666666667357</v>
          </cell>
          <cell r="R147">
            <v>20.953550214656246</v>
          </cell>
          <cell r="S147">
            <v>59.744386666666912</v>
          </cell>
          <cell r="T147">
            <v>21.251692223242458</v>
          </cell>
          <cell r="U147">
            <v>61.548495466666509</v>
          </cell>
          <cell r="V147">
            <v>21.561759912172022</v>
          </cell>
          <cell r="W147">
            <v>63.424768618667031</v>
          </cell>
        </row>
        <row r="148">
          <cell r="L148">
            <v>-32.831349432692228</v>
          </cell>
          <cell r="M148">
            <v>-18.390485453201094</v>
          </cell>
          <cell r="N148">
            <v>3.6839999999999997</v>
          </cell>
          <cell r="O148">
            <v>-1.2167035101348995</v>
          </cell>
          <cell r="P148">
            <v>3.6763839999999997</v>
          </cell>
          <cell r="Q148">
            <v>3.6763839999999997</v>
          </cell>
          <cell r="R148">
            <v>3.8528504319999994</v>
          </cell>
          <cell r="S148">
            <v>3.8528504319999994</v>
          </cell>
          <cell r="T148">
            <v>4.0377872527359999</v>
          </cell>
          <cell r="U148">
            <v>4.0377872527359999</v>
          </cell>
          <cell r="V148">
            <v>0</v>
          </cell>
          <cell r="W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</row>
        <row r="151">
          <cell r="K151">
            <v>-27.671800959696661</v>
          </cell>
          <cell r="L151">
            <v>-34.488263753123334</v>
          </cell>
          <cell r="M151">
            <v>-20.318606265583739</v>
          </cell>
          <cell r="N151">
            <v>3.6839999999999997</v>
          </cell>
          <cell r="O151">
            <v>-1.2167035101348995</v>
          </cell>
          <cell r="P151">
            <v>3.6763839999999997</v>
          </cell>
          <cell r="Q151">
            <v>3.6763839999999997</v>
          </cell>
          <cell r="R151">
            <v>3.8528504319999994</v>
          </cell>
          <cell r="S151">
            <v>3.8528504319999994</v>
          </cell>
          <cell r="T151">
            <v>4.0377872527359999</v>
          </cell>
          <cell r="U151">
            <v>4.0377872527359999</v>
          </cell>
          <cell r="V151">
            <v>0</v>
          </cell>
          <cell r="W151">
            <v>0</v>
          </cell>
        </row>
        <row r="152">
          <cell r="K152">
            <v>50.522913267193836</v>
          </cell>
          <cell r="L152">
            <v>94.038530194537913</v>
          </cell>
          <cell r="M152">
            <v>33.834725423743578</v>
          </cell>
          <cell r="N152">
            <v>71.897155294173501</v>
          </cell>
          <cell r="O152">
            <v>1.9778603108805459</v>
          </cell>
          <cell r="P152">
            <v>2.6902068425992409</v>
          </cell>
          <cell r="Q152">
            <v>-79.319803716659436</v>
          </cell>
          <cell r="R152">
            <v>2.8193367710439929</v>
          </cell>
          <cell r="S152">
            <v>-83.127154295059043</v>
          </cell>
          <cell r="T152">
            <v>2.95466493605407</v>
          </cell>
          <cell r="U152">
            <v>-87.117257701221916</v>
          </cell>
          <cell r="V152">
            <v>3.0964888529847543</v>
          </cell>
          <cell r="W152">
            <v>-91.298886070880556</v>
          </cell>
        </row>
        <row r="153"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K155">
            <v>-1.5756108929148291</v>
          </cell>
          <cell r="L155">
            <v>0.37238189617845191</v>
          </cell>
          <cell r="M155">
            <v>0.38839431771412547</v>
          </cell>
          <cell r="N155">
            <v>0.28940056173692075</v>
          </cell>
          <cell r="O155">
            <v>-3.8966975857708003E-2</v>
          </cell>
          <cell r="P155">
            <v>0.30473879150897715</v>
          </cell>
          <cell r="Q155">
            <v>0.12423956844934692</v>
          </cell>
          <cell r="R155">
            <v>0.31936625350140824</v>
          </cell>
          <cell r="S155">
            <v>0.13020306773491566</v>
          </cell>
          <cell r="T155">
            <v>0.33469583366947603</v>
          </cell>
          <cell r="U155">
            <v>0.13645281498619155</v>
          </cell>
          <cell r="V155">
            <v>0.35076123368561085</v>
          </cell>
          <cell r="W155">
            <v>0.14300255010552868</v>
          </cell>
        </row>
        <row r="156"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K161">
            <v>10.794266559051504</v>
          </cell>
          <cell r="L161">
            <v>-21.176077148029016</v>
          </cell>
          <cell r="M161">
            <v>29.642830060899968</v>
          </cell>
          <cell r="N161">
            <v>-58.644241594576854</v>
          </cell>
          <cell r="O161">
            <v>3.0188101751120691</v>
          </cell>
          <cell r="P161">
            <v>10.275503864345463</v>
          </cell>
          <cell r="Q161">
            <v>121.92691348154396</v>
          </cell>
          <cell r="R161">
            <v>9.7712867151795955</v>
          </cell>
          <cell r="S161">
            <v>126.93961012865766</v>
          </cell>
          <cell r="T161">
            <v>9.6742057561344197</v>
          </cell>
          <cell r="U161">
            <v>132.18181400683292</v>
          </cell>
          <cell r="V161">
            <v>13.802157843067253</v>
          </cell>
          <cell r="W161">
            <v>141.89569841570864</v>
          </cell>
        </row>
        <row r="162">
          <cell r="K162">
            <v>32.070350249963852</v>
          </cell>
          <cell r="L162">
            <v>48.452999999999989</v>
          </cell>
          <cell r="M162">
            <v>24.263644409132098</v>
          </cell>
          <cell r="N162">
            <v>21.532892826666966</v>
          </cell>
          <cell r="O162">
            <v>0</v>
          </cell>
          <cell r="P162">
            <v>21.183541873067099</v>
          </cell>
          <cell r="Q162">
            <v>58.009666666667357</v>
          </cell>
          <cell r="R162">
            <v>20.953550214656246</v>
          </cell>
          <cell r="S162">
            <v>59.744386666666912</v>
          </cell>
          <cell r="T162">
            <v>21.251692223242458</v>
          </cell>
          <cell r="U162">
            <v>61.548495466666509</v>
          </cell>
          <cell r="V162">
            <v>21.561759912172022</v>
          </cell>
          <cell r="W162">
            <v>63.424768618667031</v>
          </cell>
        </row>
        <row r="163">
          <cell r="K163">
            <v>32.070350249963852</v>
          </cell>
          <cell r="L163">
            <v>48.452999999999989</v>
          </cell>
          <cell r="M163">
            <v>24.263644409132098</v>
          </cell>
          <cell r="N163">
            <v>1.22</v>
          </cell>
          <cell r="P163">
            <v>21.183541873067099</v>
          </cell>
          <cell r="Q163">
            <v>58.009666666667357</v>
          </cell>
          <cell r="R163">
            <v>20.953550214656246</v>
          </cell>
          <cell r="S163">
            <v>59.744386666666912</v>
          </cell>
          <cell r="T163">
            <v>21.251692223242458</v>
          </cell>
          <cell r="U163">
            <v>61.548495466666509</v>
          </cell>
          <cell r="V163">
            <v>21.561759912172022</v>
          </cell>
          <cell r="W163">
            <v>63.424768618667031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K166">
            <v>0</v>
          </cell>
          <cell r="L166">
            <v>0</v>
          </cell>
          <cell r="M166">
            <v>0</v>
          </cell>
          <cell r="N166">
            <v>20.312892826666967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8">
          <cell r="K168">
            <v>231.56935024996383</v>
          </cell>
          <cell r="L168">
            <v>226.68799999999999</v>
          </cell>
          <cell r="M168">
            <v>228.20764440913209</v>
          </cell>
          <cell r="N168">
            <v>265.2349387305992</v>
          </cell>
          <cell r="O168">
            <v>273.64100000000002</v>
          </cell>
          <cell r="P168">
            <v>276.68509620990778</v>
          </cell>
          <cell r="Q168">
            <v>359.90866666666739</v>
          </cell>
          <cell r="R168">
            <v>288.00449115966524</v>
          </cell>
          <cell r="S168">
            <v>375.39572266666693</v>
          </cell>
          <cell r="T168">
            <v>300.37780281361188</v>
          </cell>
          <cell r="U168">
            <v>391.5827269546665</v>
          </cell>
          <cell r="V168">
            <v>313.3129172700792</v>
          </cell>
          <cell r="W168">
            <v>408.50153983249106</v>
          </cell>
        </row>
        <row r="169">
          <cell r="K169">
            <v>550</v>
          </cell>
          <cell r="L169">
            <v>177.9</v>
          </cell>
          <cell r="M169">
            <v>4.275470000010273E-3</v>
          </cell>
          <cell r="N169">
            <v>4.2754700000386947E-3</v>
          </cell>
          <cell r="O169">
            <v>4.2754700000386947E-3</v>
          </cell>
          <cell r="P169">
            <v>1000</v>
          </cell>
          <cell r="Q169">
            <v>704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K170">
            <v>550</v>
          </cell>
          <cell r="L170">
            <v>177.9</v>
          </cell>
          <cell r="M170">
            <v>4.275470000010273E-3</v>
          </cell>
          <cell r="N170">
            <v>4.2754700000386947E-3</v>
          </cell>
          <cell r="O170">
            <v>4.2754700000386947E-3</v>
          </cell>
          <cell r="P170">
            <v>1000</v>
          </cell>
          <cell r="Q170">
            <v>704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K171">
            <v>177.9</v>
          </cell>
          <cell r="L171">
            <v>4.275470000010273E-3</v>
          </cell>
          <cell r="M171">
            <v>4.2754700000386947E-3</v>
          </cell>
          <cell r="N171">
            <v>1000</v>
          </cell>
          <cell r="O171">
            <v>704</v>
          </cell>
          <cell r="P171">
            <v>1110</v>
          </cell>
          <cell r="Q171">
            <v>1099.5999999999999</v>
          </cell>
          <cell r="R171">
            <v>40</v>
          </cell>
          <cell r="S171">
            <v>44</v>
          </cell>
          <cell r="T171">
            <v>41.600000000000136</v>
          </cell>
          <cell r="U171">
            <v>45.759999999999991</v>
          </cell>
          <cell r="V171">
            <v>43.264000000000124</v>
          </cell>
          <cell r="W171">
            <v>47.590400000000045</v>
          </cell>
        </row>
        <row r="172">
          <cell r="K172">
            <v>177.9</v>
          </cell>
          <cell r="L172">
            <v>4.275470000010273E-3</v>
          </cell>
          <cell r="M172">
            <v>4.2754700000386947E-3</v>
          </cell>
          <cell r="N172">
            <v>1000</v>
          </cell>
          <cell r="O172">
            <v>704</v>
          </cell>
          <cell r="P172">
            <v>1110</v>
          </cell>
          <cell r="Q172">
            <v>1099.5999999999999</v>
          </cell>
          <cell r="R172">
            <v>40</v>
          </cell>
          <cell r="S172">
            <v>44</v>
          </cell>
          <cell r="T172">
            <v>41.600000000000136</v>
          </cell>
          <cell r="U172">
            <v>45.759999999999991</v>
          </cell>
          <cell r="V172">
            <v>43.264000000000124</v>
          </cell>
          <cell r="W172">
            <v>47.590400000000045</v>
          </cell>
        </row>
        <row r="175">
          <cell r="K175">
            <v>2246.0788881909893</v>
          </cell>
          <cell r="L175">
            <v>2670.6638781900006</v>
          </cell>
          <cell r="M175">
            <v>3127.3155445979173</v>
          </cell>
          <cell r="N175">
            <v>3222.8105075802464</v>
          </cell>
          <cell r="O175">
            <v>3479.5808212666666</v>
          </cell>
          <cell r="P175">
            <v>3351.7229278834561</v>
          </cell>
          <cell r="Q175">
            <v>3618.7640541173332</v>
          </cell>
          <cell r="R175">
            <v>3485.7918449987951</v>
          </cell>
          <cell r="S175">
            <v>3763.514616282027</v>
          </cell>
          <cell r="T175">
            <v>3625.2235187987471</v>
          </cell>
          <cell r="U175">
            <v>3914.0552009333082</v>
          </cell>
          <cell r="V175">
            <v>3770.2324595506971</v>
          </cell>
          <cell r="W175">
            <v>4070.6174089706406</v>
          </cell>
        </row>
        <row r="176">
          <cell r="K176">
            <v>294.55925952098869</v>
          </cell>
          <cell r="L176">
            <v>330.05169401735066</v>
          </cell>
          <cell r="M176">
            <v>343.25376177804469</v>
          </cell>
          <cell r="N176">
            <v>343.25376177804469</v>
          </cell>
          <cell r="O176">
            <v>282.62282964664973</v>
          </cell>
          <cell r="P176">
            <v>356.98391224916651</v>
          </cell>
          <cell r="Q176">
            <v>293.92774283251572</v>
          </cell>
          <cell r="R176">
            <v>371.2632687391332</v>
          </cell>
          <cell r="S176">
            <v>305.68485254581634</v>
          </cell>
          <cell r="T176">
            <v>386.11379948869853</v>
          </cell>
          <cell r="U176">
            <v>317.912246647649</v>
          </cell>
          <cell r="V176">
            <v>401.55835146824649</v>
          </cell>
          <cell r="W176">
            <v>330.628736513555</v>
          </cell>
        </row>
        <row r="177"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K179">
            <v>294.55925952098869</v>
          </cell>
          <cell r="L179">
            <v>306.34162990182824</v>
          </cell>
          <cell r="M179">
            <v>318.59529509790138</v>
          </cell>
          <cell r="N179">
            <v>343.25376177804469</v>
          </cell>
          <cell r="O179">
            <v>282.62282964664973</v>
          </cell>
          <cell r="P179">
            <v>356.98391224916651</v>
          </cell>
          <cell r="Q179">
            <v>293.92774283251572</v>
          </cell>
          <cell r="R179">
            <v>371.2632687391332</v>
          </cell>
          <cell r="S179">
            <v>305.68485254581634</v>
          </cell>
          <cell r="T179">
            <v>386.11379948869853</v>
          </cell>
          <cell r="U179">
            <v>317.912246647649</v>
          </cell>
          <cell r="V179">
            <v>401.55835146824649</v>
          </cell>
          <cell r="W179">
            <v>330.628736513555</v>
          </cell>
        </row>
        <row r="180">
          <cell r="K180">
            <v>366.76008530107691</v>
          </cell>
          <cell r="L180">
            <v>381.43048871311998</v>
          </cell>
          <cell r="M180">
            <v>396.68770826164479</v>
          </cell>
          <cell r="N180">
            <v>396.68770826164479</v>
          </cell>
          <cell r="O180">
            <v>268.36639809802335</v>
          </cell>
          <cell r="P180">
            <v>412.55521659211058</v>
          </cell>
          <cell r="Q180">
            <v>279.10105402194432</v>
          </cell>
          <cell r="R180">
            <v>429.05742525579501</v>
          </cell>
          <cell r="S180">
            <v>290.26509618282211</v>
          </cell>
          <cell r="T180">
            <v>446.21972226602685</v>
          </cell>
          <cell r="U180">
            <v>301.87570003013502</v>
          </cell>
          <cell r="V180">
            <v>464.06851115666797</v>
          </cell>
          <cell r="W180">
            <v>313.95072803134042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K183">
            <v>4.2030098879999997E-4</v>
          </cell>
          <cell r="L183">
            <v>2.7600067768743579</v>
          </cell>
          <cell r="M183">
            <v>2.8704070479493322</v>
          </cell>
          <cell r="N183">
            <v>2.9852233298673054</v>
          </cell>
          <cell r="O183">
            <v>2.9852233298673054</v>
          </cell>
          <cell r="P183">
            <v>3.1046322630619976</v>
          </cell>
          <cell r="Q183">
            <v>3.1046322630619976</v>
          </cell>
          <cell r="R183">
            <v>3.2288175535844776</v>
          </cell>
          <cell r="S183">
            <v>3.2288175535844776</v>
          </cell>
          <cell r="T183">
            <v>3.357970255727857</v>
          </cell>
          <cell r="U183">
            <v>3.357970255727857</v>
          </cell>
          <cell r="V183">
            <v>3.4922890659569714</v>
          </cell>
          <cell r="W183">
            <v>3.4922890659569714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</row>
        <row r="188"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K189">
            <v>1383</v>
          </cell>
          <cell r="L189">
            <v>1482</v>
          </cell>
          <cell r="M189">
            <v>2069</v>
          </cell>
          <cell r="N189">
            <v>2151.7600000000002</v>
          </cell>
          <cell r="O189">
            <v>2048.2290958166673</v>
          </cell>
          <cell r="P189">
            <v>2237.8304000000003</v>
          </cell>
          <cell r="Q189">
            <v>2130.158259649334</v>
          </cell>
          <cell r="R189">
            <v>2327.3436160000006</v>
          </cell>
          <cell r="S189">
            <v>2215.3645900353076</v>
          </cell>
          <cell r="T189">
            <v>2420.4373606400009</v>
          </cell>
          <cell r="U189">
            <v>2303.9791736367201</v>
          </cell>
          <cell r="V189">
            <v>2517.2548550656011</v>
          </cell>
          <cell r="W189">
            <v>2396.1383405821889</v>
          </cell>
        </row>
        <row r="190">
          <cell r="K190">
            <v>148</v>
          </cell>
          <cell r="L190">
            <v>150</v>
          </cell>
          <cell r="M190">
            <v>503.6</v>
          </cell>
          <cell r="N190">
            <v>523.74400000000003</v>
          </cell>
          <cell r="O190">
            <v>149.53286316999998</v>
          </cell>
          <cell r="P190">
            <v>544.69376</v>
          </cell>
          <cell r="Q190">
            <v>155.51417769679998</v>
          </cell>
          <cell r="R190">
            <v>566.48151040000005</v>
          </cell>
          <cell r="S190">
            <v>161.73474480467198</v>
          </cell>
          <cell r="T190">
            <v>589.1407708160001</v>
          </cell>
          <cell r="U190">
            <v>168.20413459685886</v>
          </cell>
          <cell r="V190">
            <v>612.70640164864017</v>
          </cell>
          <cell r="W190">
            <v>174.93229998073323</v>
          </cell>
        </row>
        <row r="191">
          <cell r="K191">
            <v>1235</v>
          </cell>
          <cell r="L191">
            <v>1332</v>
          </cell>
          <cell r="M191">
            <v>1565.4</v>
          </cell>
          <cell r="N191">
            <v>1570.3028180885167</v>
          </cell>
          <cell r="O191">
            <v>1718.1347398200003</v>
          </cell>
          <cell r="P191">
            <v>1633.1149308120573</v>
          </cell>
          <cell r="Q191">
            <v>1786.8601294128005</v>
          </cell>
          <cell r="R191">
            <v>1698.4395280445397</v>
          </cell>
          <cell r="S191">
            <v>1858.3345345893126</v>
          </cell>
          <cell r="T191">
            <v>1766.3771091663214</v>
          </cell>
          <cell r="U191">
            <v>1932.6679159728851</v>
          </cell>
          <cell r="V191">
            <v>1837.0321935329744</v>
          </cell>
          <cell r="W191">
            <v>2009.9746326118006</v>
          </cell>
        </row>
        <row r="192">
          <cell r="K192">
            <v>201.75912306793475</v>
          </cell>
          <cell r="L192">
            <v>276.82948799065218</v>
          </cell>
          <cell r="M192">
            <v>315.50366751027826</v>
          </cell>
          <cell r="N192">
            <v>328.12381421068943</v>
          </cell>
          <cell r="O192">
            <v>877.37727437545891</v>
          </cell>
          <cell r="P192">
            <v>341.24876677911703</v>
          </cell>
          <cell r="Q192">
            <v>912.47236535047728</v>
          </cell>
          <cell r="R192">
            <v>354.89871745028171</v>
          </cell>
          <cell r="S192">
            <v>948.97125996449643</v>
          </cell>
          <cell r="T192">
            <v>369.09466614829302</v>
          </cell>
          <cell r="U192">
            <v>986.93011036307632</v>
          </cell>
          <cell r="V192">
            <v>383.85845279422477</v>
          </cell>
          <cell r="W192">
            <v>1026.4073147775994</v>
          </cell>
        </row>
        <row r="193">
          <cell r="K193">
            <v>1922.9039954079997</v>
          </cell>
          <cell r="L193">
            <v>1971.7529473500006</v>
          </cell>
          <cell r="M193">
            <v>2825.5362366106961</v>
          </cell>
          <cell r="N193">
            <v>4918.842406075124</v>
          </cell>
          <cell r="O193">
            <v>4770.8226433897016</v>
          </cell>
          <cell r="P193">
            <v>3275.8361023181296</v>
          </cell>
          <cell r="Q193">
            <v>3652.6186181052899</v>
          </cell>
          <cell r="R193">
            <v>3406.8695464108546</v>
          </cell>
          <cell r="S193">
            <v>3798.7233628295012</v>
          </cell>
          <cell r="T193">
            <v>3543.144328267289</v>
          </cell>
          <cell r="U193">
            <v>3950.6722973426818</v>
          </cell>
          <cell r="V193">
            <v>3684.8701013979799</v>
          </cell>
          <cell r="W193">
            <v>4108.6991892363885</v>
          </cell>
        </row>
        <row r="194">
          <cell r="K194">
            <v>833</v>
          </cell>
          <cell r="L194">
            <v>559.45682039000008</v>
          </cell>
          <cell r="M194">
            <v>1397.951</v>
          </cell>
          <cell r="N194">
            <v>3383</v>
          </cell>
          <cell r="O194">
            <v>2872.6893567500001</v>
          </cell>
          <cell r="P194">
            <v>1678.56</v>
          </cell>
          <cell r="Q194">
            <v>1678.56</v>
          </cell>
          <cell r="R194">
            <v>1745.7023999999999</v>
          </cell>
          <cell r="S194">
            <v>1745.7023999999999</v>
          </cell>
          <cell r="T194">
            <v>1815.5304959999999</v>
          </cell>
          <cell r="U194">
            <v>1815.5304959999999</v>
          </cell>
          <cell r="V194">
            <v>1888.15171584</v>
          </cell>
          <cell r="W194">
            <v>1888.15171584</v>
          </cell>
        </row>
        <row r="195">
          <cell r="K195">
            <v>4.96</v>
          </cell>
          <cell r="L195">
            <v>10.396657599999999</v>
          </cell>
          <cell r="M195">
            <v>11</v>
          </cell>
          <cell r="N195">
            <v>11.440000000000001</v>
          </cell>
          <cell r="O195">
            <v>13.35288744</v>
          </cell>
          <cell r="P195">
            <v>11.897600000000002</v>
          </cell>
          <cell r="Q195">
            <v>13.8870029376</v>
          </cell>
          <cell r="R195">
            <v>12.373504000000002</v>
          </cell>
          <cell r="S195">
            <v>14.442483055104001</v>
          </cell>
          <cell r="T195">
            <v>12.868444160000003</v>
          </cell>
          <cell r="U195">
            <v>15.020182377308162</v>
          </cell>
          <cell r="V195">
            <v>13.383181926400002</v>
          </cell>
          <cell r="W195">
            <v>15.620989672400489</v>
          </cell>
        </row>
        <row r="196"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1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</row>
        <row r="197">
          <cell r="K197">
            <v>4.96</v>
          </cell>
          <cell r="L197">
            <v>5.1385600000000003E-2</v>
          </cell>
          <cell r="M197">
            <v>11</v>
          </cell>
          <cell r="N197">
            <v>11.440000000000001</v>
          </cell>
          <cell r="O197">
            <v>13.35288744</v>
          </cell>
          <cell r="P197">
            <v>11.897600000000002</v>
          </cell>
          <cell r="Q197">
            <v>13.8870029376</v>
          </cell>
          <cell r="R197">
            <v>12.373504000000002</v>
          </cell>
          <cell r="S197">
            <v>14.442483055104001</v>
          </cell>
          <cell r="T197">
            <v>12.868444160000003</v>
          </cell>
          <cell r="U197">
            <v>15.020182377308162</v>
          </cell>
          <cell r="V197">
            <v>13.383181926400002</v>
          </cell>
          <cell r="W197">
            <v>15.620989672400489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</row>
        <row r="199"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</row>
        <row r="200"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K202">
            <v>469.8</v>
          </cell>
          <cell r="L202">
            <v>524.84722577000014</v>
          </cell>
          <cell r="M202">
            <v>569.66300000000001</v>
          </cell>
          <cell r="N202">
            <v>592.44952000000001</v>
          </cell>
          <cell r="O202">
            <v>588.91612211000006</v>
          </cell>
          <cell r="P202">
            <v>616.14750079999999</v>
          </cell>
          <cell r="Q202">
            <v>612.4727669944001</v>
          </cell>
          <cell r="R202">
            <v>640.79340083199997</v>
          </cell>
          <cell r="S202">
            <v>636.97167767417614</v>
          </cell>
          <cell r="T202">
            <v>666.42513686528002</v>
          </cell>
          <cell r="U202">
            <v>662.45054478114321</v>
          </cell>
          <cell r="V202">
            <v>693.08214233989122</v>
          </cell>
          <cell r="W202">
            <v>688.94856657238893</v>
          </cell>
        </row>
        <row r="203">
          <cell r="K203">
            <v>165.13</v>
          </cell>
          <cell r="L203">
            <v>176.58902989000001</v>
          </cell>
          <cell r="M203">
            <v>197.4</v>
          </cell>
          <cell r="N203">
            <v>205.29600000000002</v>
          </cell>
          <cell r="O203">
            <v>211.83461906999997</v>
          </cell>
          <cell r="P203">
            <v>213.50784000000002</v>
          </cell>
          <cell r="Q203">
            <v>220.30800383279998</v>
          </cell>
          <cell r="R203">
            <v>222.04815360000003</v>
          </cell>
          <cell r="S203">
            <v>229.120323986112</v>
          </cell>
          <cell r="T203">
            <v>230.93007974400004</v>
          </cell>
          <cell r="U203">
            <v>238.28513694555647</v>
          </cell>
          <cell r="V203">
            <v>240.16728293376005</v>
          </cell>
          <cell r="W203">
            <v>247.81654242337873</v>
          </cell>
        </row>
        <row r="204">
          <cell r="K204">
            <v>171.3</v>
          </cell>
          <cell r="L204">
            <v>75.523216860000005</v>
          </cell>
          <cell r="M204">
            <v>221.483</v>
          </cell>
          <cell r="N204">
            <v>230.34232</v>
          </cell>
          <cell r="O204">
            <v>244.17325787999994</v>
          </cell>
          <cell r="P204">
            <v>239.55601280000002</v>
          </cell>
          <cell r="Q204">
            <v>253.94018819519994</v>
          </cell>
          <cell r="R204">
            <v>249.13825331200002</v>
          </cell>
          <cell r="S204">
            <v>264.09779572300795</v>
          </cell>
          <cell r="T204">
            <v>259.10378344448003</v>
          </cell>
          <cell r="U204">
            <v>274.66170755192826</v>
          </cell>
          <cell r="V204">
            <v>269.46793478225925</v>
          </cell>
          <cell r="W204">
            <v>285.64817585400539</v>
          </cell>
        </row>
        <row r="205">
          <cell r="K205">
            <v>14.2</v>
          </cell>
          <cell r="L205">
            <v>12.521498219999998</v>
          </cell>
          <cell r="M205">
            <v>13.167999999999999</v>
          </cell>
          <cell r="N205">
            <v>13.69472</v>
          </cell>
          <cell r="O205">
            <v>28.5404236</v>
          </cell>
          <cell r="P205">
            <v>14.242508800000001</v>
          </cell>
          <cell r="Q205">
            <v>29.682040544000003</v>
          </cell>
          <cell r="R205">
            <v>14.812209152000001</v>
          </cell>
          <cell r="S205">
            <v>30.869322165760003</v>
          </cell>
          <cell r="T205">
            <v>15.404697518080003</v>
          </cell>
          <cell r="U205">
            <v>32.104095052390406</v>
          </cell>
          <cell r="V205">
            <v>16.020885418803203</v>
          </cell>
          <cell r="W205">
            <v>33.388258854486025</v>
          </cell>
        </row>
        <row r="206">
          <cell r="K206">
            <v>108.07164902999999</v>
          </cell>
          <cell r="L206">
            <v>118.49194132</v>
          </cell>
          <cell r="M206">
            <v>93.350000000000023</v>
          </cell>
          <cell r="N206">
            <v>97.084000000000032</v>
          </cell>
          <cell r="O206">
            <v>183.03107919000001</v>
          </cell>
          <cell r="P206">
            <v>100.96736000000004</v>
          </cell>
          <cell r="Q206">
            <v>190.35232235760003</v>
          </cell>
          <cell r="R206">
            <v>105.00605440000005</v>
          </cell>
          <cell r="S206">
            <v>197.96641525190404</v>
          </cell>
          <cell r="T206">
            <v>109.20629657600006</v>
          </cell>
          <cell r="U206">
            <v>205.88507186198021</v>
          </cell>
          <cell r="V206">
            <v>113.57454843904006</v>
          </cell>
          <cell r="W206">
            <v>214.12047473645941</v>
          </cell>
        </row>
        <row r="207">
          <cell r="K207">
            <v>117.51864889999999</v>
          </cell>
          <cell r="M207">
            <v>238</v>
          </cell>
          <cell r="N207">
            <v>247.52</v>
          </cell>
          <cell r="O207">
            <v>94.582578659999996</v>
          </cell>
          <cell r="P207">
            <v>257.42080000000004</v>
          </cell>
          <cell r="Q207">
            <v>98.365881806399997</v>
          </cell>
          <cell r="R207">
            <v>267.71763200000004</v>
          </cell>
          <cell r="S207">
            <v>102.300517078656</v>
          </cell>
          <cell r="T207">
            <v>278.42633728000004</v>
          </cell>
          <cell r="U207">
            <v>106.39253776180225</v>
          </cell>
          <cell r="V207">
            <v>289.56339077120003</v>
          </cell>
          <cell r="W207">
            <v>110.64823927227434</v>
          </cell>
        </row>
        <row r="208">
          <cell r="K208">
            <v>3.7</v>
          </cell>
          <cell r="L208">
            <v>0.21933745000000002</v>
          </cell>
          <cell r="M208">
            <v>51.247</v>
          </cell>
          <cell r="N208">
            <v>53.296880000000002</v>
          </cell>
          <cell r="O208">
            <v>34.40653627999999</v>
          </cell>
          <cell r="P208">
            <v>55.428755200000005</v>
          </cell>
          <cell r="Q208">
            <v>35.782797731199992</v>
          </cell>
          <cell r="R208">
            <v>57.645905408000004</v>
          </cell>
          <cell r="S208">
            <v>37.214109640447994</v>
          </cell>
          <cell r="T208">
            <v>59.951741624320007</v>
          </cell>
          <cell r="U208">
            <v>38.702674026065914</v>
          </cell>
          <cell r="V208">
            <v>62.349811289292809</v>
          </cell>
          <cell r="W208">
            <v>40.250780987108548</v>
          </cell>
        </row>
        <row r="209">
          <cell r="K209">
            <v>22.3</v>
          </cell>
          <cell r="L209">
            <v>3.8995280300000004</v>
          </cell>
          <cell r="M209">
            <v>33.506</v>
          </cell>
          <cell r="N209">
            <v>86</v>
          </cell>
          <cell r="O209">
            <v>72.882297440000016</v>
          </cell>
          <cell r="P209">
            <v>89.44</v>
          </cell>
          <cell r="Q209">
            <v>75.797589337600016</v>
          </cell>
          <cell r="R209">
            <v>93.017600000000002</v>
          </cell>
          <cell r="S209">
            <v>78.829492911104026</v>
          </cell>
          <cell r="T209">
            <v>96.738303999999999</v>
          </cell>
          <cell r="U209">
            <v>81.982672627548183</v>
          </cell>
          <cell r="V209">
            <v>100.60783616000001</v>
          </cell>
          <cell r="W209">
            <v>85.261979532650116</v>
          </cell>
        </row>
        <row r="210">
          <cell r="K210">
            <v>27.123697477999908</v>
          </cell>
          <cell r="L210">
            <v>11.477150587207905</v>
          </cell>
          <cell r="M210">
            <v>11.936236610696222</v>
          </cell>
          <cell r="N210">
            <v>12.413686075124071</v>
          </cell>
          <cell r="O210">
            <v>454.95390856970175</v>
          </cell>
          <cell r="P210">
            <v>12.910233518129035</v>
          </cell>
          <cell r="Q210">
            <v>473.15206491248983</v>
          </cell>
          <cell r="R210">
            <v>13.426642858854196</v>
          </cell>
          <cell r="S210">
            <v>492.07814750898945</v>
          </cell>
          <cell r="T210">
            <v>13.963708573208365</v>
          </cell>
          <cell r="U210">
            <v>511.76127340934903</v>
          </cell>
          <cell r="V210">
            <v>14.522256916136699</v>
          </cell>
          <cell r="W210">
            <v>532.23172434572302</v>
          </cell>
        </row>
        <row r="211">
          <cell r="K211">
            <v>117</v>
          </cell>
          <cell r="L211">
            <v>60.321867259999998</v>
          </cell>
          <cell r="M211">
            <v>98.058000000000007</v>
          </cell>
          <cell r="N211">
            <v>101.98032000000001</v>
          </cell>
          <cell r="O211">
            <v>0</v>
          </cell>
          <cell r="P211">
            <v>106.05953280000001</v>
          </cell>
          <cell r="Q211">
            <v>0</v>
          </cell>
          <cell r="R211">
            <v>110.30191411200002</v>
          </cell>
          <cell r="S211">
            <v>0</v>
          </cell>
          <cell r="T211">
            <v>114.71399067648002</v>
          </cell>
          <cell r="U211">
            <v>0</v>
          </cell>
          <cell r="V211">
            <v>119.30255030353923</v>
          </cell>
          <cell r="W211">
            <v>0</v>
          </cell>
        </row>
        <row r="212"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</row>
        <row r="213"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7">
          <cell r="K217">
            <v>117</v>
          </cell>
          <cell r="L217">
            <v>60.321867259999998</v>
          </cell>
          <cell r="M217">
            <v>98.058000000000007</v>
          </cell>
          <cell r="N217">
            <v>101.98032000000001</v>
          </cell>
          <cell r="O217">
            <v>0</v>
          </cell>
          <cell r="P217">
            <v>106.05953280000001</v>
          </cell>
          <cell r="Q217">
            <v>0</v>
          </cell>
          <cell r="R217">
            <v>110.30191411200002</v>
          </cell>
          <cell r="S217">
            <v>0</v>
          </cell>
          <cell r="T217">
            <v>114.71399067648002</v>
          </cell>
          <cell r="U217">
            <v>0</v>
          </cell>
          <cell r="V217">
            <v>119.30255030353923</v>
          </cell>
          <cell r="W217">
            <v>0</v>
          </cell>
        </row>
        <row r="218">
          <cell r="K218">
            <v>108.8</v>
          </cell>
          <cell r="L218">
            <v>60.321867259999998</v>
          </cell>
          <cell r="M218">
            <v>74.013000000000005</v>
          </cell>
          <cell r="N218">
            <v>198.25656780216644</v>
          </cell>
          <cell r="O218">
            <v>189.99222286999998</v>
          </cell>
          <cell r="P218">
            <v>175.92947204728972</v>
          </cell>
          <cell r="Q218">
            <v>174.81060976320001</v>
          </cell>
          <cell r="R218">
            <v>154.2074443139428</v>
          </cell>
          <cell r="S218">
            <v>209.08646168394446</v>
          </cell>
          <cell r="T218">
            <v>123.61190962561555</v>
          </cell>
          <cell r="U218">
            <v>175.29671880999342</v>
          </cell>
          <cell r="V218">
            <v>109.9604378788883</v>
          </cell>
          <cell r="W218">
            <v>125.38345197223435</v>
          </cell>
        </row>
        <row r="219">
          <cell r="K219">
            <v>108.8</v>
          </cell>
          <cell r="L219">
            <v>60.321867259999998</v>
          </cell>
          <cell r="M219">
            <v>74.013000000000005</v>
          </cell>
          <cell r="N219">
            <v>198.25656780216644</v>
          </cell>
          <cell r="O219">
            <v>189.99222286999998</v>
          </cell>
          <cell r="P219">
            <v>175.92947204728972</v>
          </cell>
          <cell r="Q219">
            <v>174.81060976320001</v>
          </cell>
          <cell r="R219">
            <v>154.2074443139428</v>
          </cell>
          <cell r="S219">
            <v>209.08646168394446</v>
          </cell>
          <cell r="T219">
            <v>123.61190962561555</v>
          </cell>
          <cell r="U219">
            <v>175.29671880999342</v>
          </cell>
          <cell r="V219">
            <v>109.9604378788883</v>
          </cell>
          <cell r="W219">
            <v>125.38345197223435</v>
          </cell>
        </row>
        <row r="220">
          <cell r="K220">
            <v>0</v>
          </cell>
          <cell r="L220">
            <v>0</v>
          </cell>
          <cell r="M220">
            <v>0</v>
          </cell>
          <cell r="N220">
            <v>94.142460156941979</v>
          </cell>
          <cell r="O220">
            <v>99.328655524874861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16.2</v>
          </cell>
          <cell r="U220">
            <v>17.57</v>
          </cell>
          <cell r="V220">
            <v>0</v>
          </cell>
          <cell r="W220">
            <v>0</v>
          </cell>
        </row>
        <row r="221"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6.1899999999999995</v>
          </cell>
          <cell r="O222">
            <v>1</v>
          </cell>
          <cell r="P222">
            <v>4.93</v>
          </cell>
          <cell r="Q222">
            <v>4.93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K223">
            <v>108.8</v>
          </cell>
          <cell r="L223">
            <v>60.321867259999998</v>
          </cell>
          <cell r="M223">
            <v>74.013000000000005</v>
          </cell>
          <cell r="N223">
            <v>97.924107645224467</v>
          </cell>
          <cell r="O223">
            <v>89.663567345125117</v>
          </cell>
          <cell r="P223">
            <v>170.99947204728971</v>
          </cell>
          <cell r="Q223">
            <v>169.8806097632</v>
          </cell>
          <cell r="R223">
            <v>154.2074443139428</v>
          </cell>
          <cell r="S223">
            <v>209.08646168394446</v>
          </cell>
          <cell r="T223">
            <v>107.41190962561555</v>
          </cell>
          <cell r="U223">
            <v>157.72671880999343</v>
          </cell>
          <cell r="V223">
            <v>109.9604378788883</v>
          </cell>
          <cell r="W223">
            <v>125.38345197223435</v>
          </cell>
        </row>
        <row r="224"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9"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K230">
            <v>302.2</v>
          </cell>
          <cell r="L230">
            <v>6.3</v>
          </cell>
          <cell r="M230">
            <v>639.6</v>
          </cell>
          <cell r="N230">
            <v>2513</v>
          </cell>
          <cell r="O230">
            <v>3127.4</v>
          </cell>
          <cell r="P230">
            <v>1023.92</v>
          </cell>
          <cell r="Q230">
            <v>1123.92</v>
          </cell>
          <cell r="R230">
            <v>1064.8768</v>
          </cell>
          <cell r="S230">
            <v>1168.8768</v>
          </cell>
          <cell r="T230">
            <v>1107.4718720000001</v>
          </cell>
          <cell r="U230">
            <v>1215.6318719999999</v>
          </cell>
          <cell r="V230">
            <v>1151.7707468800002</v>
          </cell>
          <cell r="W230">
            <v>1264.2571468799999</v>
          </cell>
        </row>
        <row r="231">
          <cell r="K231">
            <v>5.7</v>
          </cell>
          <cell r="L231">
            <v>6.3</v>
          </cell>
          <cell r="M231">
            <v>39.6</v>
          </cell>
          <cell r="N231">
            <v>23</v>
          </cell>
          <cell r="O231">
            <v>23</v>
          </cell>
          <cell r="P231">
            <v>23.92</v>
          </cell>
          <cell r="Q231">
            <v>23.92</v>
          </cell>
          <cell r="R231">
            <v>24.876800000000003</v>
          </cell>
          <cell r="S231">
            <v>24.876800000000003</v>
          </cell>
          <cell r="T231">
            <v>25.871872000000003</v>
          </cell>
          <cell r="U231">
            <v>25.871872000000003</v>
          </cell>
          <cell r="V231">
            <v>26.906746880000004</v>
          </cell>
          <cell r="W231">
            <v>26.906746880000004</v>
          </cell>
        </row>
        <row r="232">
          <cell r="K232">
            <v>296.5</v>
          </cell>
          <cell r="L232">
            <v>0</v>
          </cell>
          <cell r="M232">
            <v>600</v>
          </cell>
          <cell r="N232">
            <v>2490</v>
          </cell>
          <cell r="O232">
            <v>3104.4</v>
          </cell>
          <cell r="P232">
            <v>1000</v>
          </cell>
          <cell r="Q232">
            <v>1100</v>
          </cell>
          <cell r="R232">
            <v>1040</v>
          </cell>
          <cell r="S232">
            <v>1144</v>
          </cell>
          <cell r="T232">
            <v>1081.6000000000001</v>
          </cell>
          <cell r="U232">
            <v>1189.76</v>
          </cell>
          <cell r="V232">
            <v>1124.8640000000003</v>
          </cell>
          <cell r="W232">
            <v>1237.3504</v>
          </cell>
        </row>
        <row r="233">
          <cell r="K233">
            <v>296.5</v>
          </cell>
          <cell r="L233">
            <v>0</v>
          </cell>
          <cell r="M233">
            <v>600</v>
          </cell>
          <cell r="N233">
            <v>2490</v>
          </cell>
          <cell r="O233">
            <v>3104.4</v>
          </cell>
          <cell r="P233">
            <v>1000</v>
          </cell>
          <cell r="Q233">
            <v>1100</v>
          </cell>
          <cell r="R233">
            <v>1040</v>
          </cell>
          <cell r="S233">
            <v>1144</v>
          </cell>
          <cell r="T233">
            <v>1081.6000000000001</v>
          </cell>
          <cell r="U233">
            <v>1189.76</v>
          </cell>
          <cell r="V233">
            <v>1124.8640000000003</v>
          </cell>
          <cell r="W233">
            <v>1237.3504</v>
          </cell>
        </row>
        <row r="234"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</row>
        <row r="240"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</row>
        <row r="243">
          <cell r="K243">
            <v>668.1</v>
          </cell>
          <cell r="L243">
            <v>171</v>
          </cell>
          <cell r="M243">
            <v>600</v>
          </cell>
          <cell r="N243">
            <v>1600</v>
          </cell>
          <cell r="O243">
            <v>2400</v>
          </cell>
          <cell r="P243">
            <v>890</v>
          </cell>
          <cell r="Q243">
            <v>704.40000000000009</v>
          </cell>
          <cell r="R243">
            <v>1000</v>
          </cell>
          <cell r="S243">
            <v>1100</v>
          </cell>
          <cell r="T243">
            <v>1040</v>
          </cell>
          <cell r="U243">
            <v>1144</v>
          </cell>
          <cell r="V243">
            <v>1081.6000000000001</v>
          </cell>
          <cell r="W243">
            <v>1189.76</v>
          </cell>
        </row>
        <row r="244">
          <cell r="K244">
            <v>668.1</v>
          </cell>
          <cell r="L244">
            <v>171</v>
          </cell>
          <cell r="M244">
            <v>600</v>
          </cell>
          <cell r="N244">
            <v>1600</v>
          </cell>
          <cell r="O244">
            <v>2400</v>
          </cell>
          <cell r="P244">
            <v>890</v>
          </cell>
          <cell r="Q244">
            <v>704.40000000000009</v>
          </cell>
          <cell r="R244">
            <v>1000</v>
          </cell>
          <cell r="S244">
            <v>1100</v>
          </cell>
          <cell r="T244">
            <v>1040</v>
          </cell>
          <cell r="U244">
            <v>1144</v>
          </cell>
          <cell r="V244">
            <v>1081.6000000000001</v>
          </cell>
          <cell r="W244">
            <v>1189.76</v>
          </cell>
        </row>
        <row r="245">
          <cell r="K245">
            <v>668.1</v>
          </cell>
          <cell r="L245">
            <v>177.89572453</v>
          </cell>
          <cell r="M245">
            <v>600</v>
          </cell>
          <cell r="N245">
            <v>1600</v>
          </cell>
          <cell r="O245">
            <v>1600</v>
          </cell>
          <cell r="P245">
            <v>890</v>
          </cell>
          <cell r="Q245">
            <v>704.40000000000009</v>
          </cell>
          <cell r="R245">
            <v>1000</v>
          </cell>
          <cell r="S245">
            <v>1100</v>
          </cell>
          <cell r="T245">
            <v>1040</v>
          </cell>
          <cell r="U245">
            <v>1144</v>
          </cell>
          <cell r="V245">
            <v>1081.6000000000001</v>
          </cell>
          <cell r="W245">
            <v>1189.76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</row>
        <row r="249"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K250">
            <v>323.17489278298967</v>
          </cell>
          <cell r="L250">
            <v>698.91093083999999</v>
          </cell>
          <cell r="M250">
            <v>301.77930798722127</v>
          </cell>
          <cell r="N250">
            <v>-1696.0318984948776</v>
          </cell>
          <cell r="O250">
            <v>-1291.241822123035</v>
          </cell>
          <cell r="P250">
            <v>75.88682556532649</v>
          </cell>
          <cell r="Q250">
            <v>-33.854563987956681</v>
          </cell>
          <cell r="R250">
            <v>78.922298587940531</v>
          </cell>
          <cell r="S250">
            <v>-35.20874654747422</v>
          </cell>
          <cell r="T250">
            <v>82.079190531458153</v>
          </cell>
          <cell r="U250">
            <v>-36.617096409373517</v>
          </cell>
          <cell r="V250">
            <v>85.362358152717206</v>
          </cell>
          <cell r="W250">
            <v>-38.081780265747966</v>
          </cell>
        </row>
        <row r="251">
          <cell r="K251">
            <v>8.2000000000000028</v>
          </cell>
          <cell r="L251">
            <v>0</v>
          </cell>
          <cell r="M251">
            <v>24.045000000000002</v>
          </cell>
          <cell r="N251">
            <v>-96.276247802166438</v>
          </cell>
          <cell r="O251">
            <v>-189.99222286999998</v>
          </cell>
          <cell r="P251">
            <v>-69.869939247289707</v>
          </cell>
          <cell r="Q251">
            <v>-174.81060976320001</v>
          </cell>
          <cell r="R251">
            <v>-43.905530201942781</v>
          </cell>
          <cell r="S251">
            <v>-209.08646168394446</v>
          </cell>
          <cell r="T251">
            <v>-8.8979189491355299</v>
          </cell>
          <cell r="U251">
            <v>-175.29671880999342</v>
          </cell>
          <cell r="V251">
            <v>9.3421124246509351</v>
          </cell>
          <cell r="W251">
            <v>-125.38345197223435</v>
          </cell>
        </row>
        <row r="252">
          <cell r="K252">
            <v>8.2000000000000028</v>
          </cell>
          <cell r="L252">
            <v>0</v>
          </cell>
          <cell r="M252">
            <v>24.045000000000002</v>
          </cell>
          <cell r="N252">
            <v>-96.276247802166438</v>
          </cell>
          <cell r="O252">
            <v>-189.99222286999998</v>
          </cell>
          <cell r="P252">
            <v>-69.869939247289707</v>
          </cell>
          <cell r="Q252">
            <v>-174.81060976320001</v>
          </cell>
          <cell r="R252">
            <v>-43.905530201942781</v>
          </cell>
          <cell r="S252">
            <v>-209.08646168394446</v>
          </cell>
          <cell r="T252">
            <v>-8.8979189491355299</v>
          </cell>
          <cell r="U252">
            <v>-175.29671880999342</v>
          </cell>
          <cell r="V252">
            <v>9.3421124246509351</v>
          </cell>
          <cell r="W252">
            <v>-125.38345197223435</v>
          </cell>
        </row>
        <row r="253"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K254">
            <v>-365.90000000000003</v>
          </cell>
          <cell r="L254">
            <v>-164.7</v>
          </cell>
          <cell r="M254">
            <v>39.600000000000023</v>
          </cell>
          <cell r="N254">
            <v>913</v>
          </cell>
          <cell r="O254">
            <v>727.40000000000009</v>
          </cell>
          <cell r="P254">
            <v>133.91999999999996</v>
          </cell>
          <cell r="Q254">
            <v>419.52</v>
          </cell>
          <cell r="R254">
            <v>64.876800000000003</v>
          </cell>
          <cell r="S254">
            <v>68.876800000000003</v>
          </cell>
          <cell r="T254">
            <v>67.471872000000076</v>
          </cell>
          <cell r="U254">
            <v>71.63187199999993</v>
          </cell>
          <cell r="V254">
            <v>70.170746880000024</v>
          </cell>
          <cell r="W254">
            <v>74.497146879999946</v>
          </cell>
        </row>
        <row r="255">
          <cell r="K255">
            <v>-371.6</v>
          </cell>
          <cell r="L255">
            <v>-171</v>
          </cell>
          <cell r="M255">
            <v>0</v>
          </cell>
          <cell r="N255">
            <v>890</v>
          </cell>
          <cell r="O255">
            <v>704.40000000000009</v>
          </cell>
          <cell r="P255">
            <v>110</v>
          </cell>
          <cell r="Q255">
            <v>395.59999999999991</v>
          </cell>
          <cell r="R255">
            <v>40</v>
          </cell>
          <cell r="S255">
            <v>44</v>
          </cell>
          <cell r="T255">
            <v>41.600000000000136</v>
          </cell>
          <cell r="U255">
            <v>45.759999999999991</v>
          </cell>
          <cell r="V255">
            <v>43.264000000000124</v>
          </cell>
          <cell r="W255">
            <v>47.590400000000045</v>
          </cell>
        </row>
        <row r="256">
          <cell r="K256">
            <v>0</v>
          </cell>
          <cell r="L256">
            <v>6.3000000000000114</v>
          </cell>
          <cell r="M256">
            <v>39.600000000000023</v>
          </cell>
          <cell r="N256">
            <v>23</v>
          </cell>
          <cell r="O256">
            <v>23</v>
          </cell>
          <cell r="P256">
            <v>23.919999999999959</v>
          </cell>
          <cell r="Q256">
            <v>23.920000000000073</v>
          </cell>
          <cell r="R256">
            <v>24.876800000000003</v>
          </cell>
          <cell r="S256">
            <v>24.876800000000003</v>
          </cell>
          <cell r="T256">
            <v>25.871871999999939</v>
          </cell>
          <cell r="U256">
            <v>25.871871999999939</v>
          </cell>
          <cell r="V256">
            <v>26.906746879999901</v>
          </cell>
          <cell r="W256">
            <v>26.906746879999901</v>
          </cell>
        </row>
        <row r="257"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1</v>
          </cell>
          <cell r="Q257">
            <v>1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K258">
            <v>-34.525107217010373</v>
          </cell>
          <cell r="L258">
            <v>534.21093083999995</v>
          </cell>
          <cell r="M258">
            <v>365.42430798722131</v>
          </cell>
          <cell r="N258">
            <v>-879.308146297044</v>
          </cell>
          <cell r="O258">
            <v>-753.83404499303492</v>
          </cell>
          <cell r="P258">
            <v>140.93688631803673</v>
          </cell>
          <cell r="Q258">
            <v>211.8548262488433</v>
          </cell>
          <cell r="R258">
            <v>99.893568385997753</v>
          </cell>
          <cell r="S258">
            <v>-175.41840823141868</v>
          </cell>
          <cell r="T258">
            <v>140.65314358232268</v>
          </cell>
          <cell r="U258">
            <v>-140.28194321936701</v>
          </cell>
          <cell r="V258">
            <v>164.87521745736817</v>
          </cell>
          <cell r="W258">
            <v>-88.968085357982375</v>
          </cell>
        </row>
        <row r="259">
          <cell r="K259">
            <v>158.03700172999999</v>
          </cell>
          <cell r="L259">
            <v>123.51189451298961</v>
          </cell>
          <cell r="M259">
            <v>657.7228253529895</v>
          </cell>
          <cell r="N259">
            <v>1023.3491072002107</v>
          </cell>
          <cell r="O259">
            <v>1023.1471333402108</v>
          </cell>
          <cell r="P259">
            <v>144.04096090316671</v>
          </cell>
          <cell r="Q259">
            <v>269.31308834717584</v>
          </cell>
          <cell r="R259">
            <v>284.97784722120343</v>
          </cell>
          <cell r="S259">
            <v>481.16791459601916</v>
          </cell>
          <cell r="T259">
            <v>384.87141560720119</v>
          </cell>
          <cell r="U259">
            <v>305.74950636460051</v>
          </cell>
          <cell r="V259">
            <v>525.52455918952387</v>
          </cell>
          <cell r="W259">
            <v>165.4675631452335</v>
          </cell>
        </row>
        <row r="260">
          <cell r="K260">
            <v>123.51189451298961</v>
          </cell>
          <cell r="L260">
            <v>657.7228253529895</v>
          </cell>
          <cell r="M260">
            <v>1023.1471333402108</v>
          </cell>
          <cell r="N260">
            <v>144.04096090316671</v>
          </cell>
          <cell r="O260">
            <v>269.31308834717584</v>
          </cell>
          <cell r="P260">
            <v>284.97784722120343</v>
          </cell>
          <cell r="Q260">
            <v>481.16791459601916</v>
          </cell>
          <cell r="R260">
            <v>384.87141560720119</v>
          </cell>
          <cell r="S260">
            <v>305.74950636460051</v>
          </cell>
          <cell r="T260">
            <v>525.52455918952387</v>
          </cell>
          <cell r="U260">
            <v>165.4675631452335</v>
          </cell>
          <cell r="V260">
            <v>690.39977664689206</v>
          </cell>
          <cell r="W260">
            <v>76.499477787251124</v>
          </cell>
        </row>
        <row r="262">
          <cell r="K262">
            <v>374.39299999999997</v>
          </cell>
          <cell r="L262">
            <v>425.8</v>
          </cell>
          <cell r="M262">
            <v>642.79999999999995</v>
          </cell>
          <cell r="N262">
            <v>642.79999999999995</v>
          </cell>
          <cell r="O262">
            <v>454.5</v>
          </cell>
          <cell r="P262">
            <v>642.79999999999995</v>
          </cell>
          <cell r="Q262">
            <v>454.5</v>
          </cell>
          <cell r="R262">
            <v>642.79999999999995</v>
          </cell>
          <cell r="S262">
            <v>454.5</v>
          </cell>
          <cell r="T262">
            <v>642.79999999999995</v>
          </cell>
          <cell r="U262">
            <v>454.5</v>
          </cell>
          <cell r="V262">
            <v>642.79999999999995</v>
          </cell>
          <cell r="W262">
            <v>454.5</v>
          </cell>
        </row>
        <row r="263"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</row>
        <row r="269">
          <cell r="K269">
            <v>58.3</v>
          </cell>
          <cell r="L269">
            <v>62</v>
          </cell>
          <cell r="M269">
            <v>62</v>
          </cell>
          <cell r="N269">
            <v>62</v>
          </cell>
          <cell r="O269">
            <v>62</v>
          </cell>
          <cell r="P269">
            <v>62</v>
          </cell>
          <cell r="Q269">
            <v>62</v>
          </cell>
          <cell r="R269">
            <v>62</v>
          </cell>
          <cell r="S269">
            <v>62</v>
          </cell>
          <cell r="T269">
            <v>62</v>
          </cell>
          <cell r="U269">
            <v>62</v>
          </cell>
          <cell r="V269">
            <v>62</v>
          </cell>
          <cell r="W269">
            <v>62</v>
          </cell>
        </row>
        <row r="270">
          <cell r="K270">
            <v>43.2</v>
          </cell>
          <cell r="L270">
            <v>43</v>
          </cell>
          <cell r="M270">
            <v>43</v>
          </cell>
          <cell r="N270">
            <v>43</v>
          </cell>
          <cell r="O270">
            <v>43</v>
          </cell>
          <cell r="P270">
            <v>43</v>
          </cell>
          <cell r="Q270">
            <v>43</v>
          </cell>
          <cell r="R270">
            <v>43</v>
          </cell>
          <cell r="S270">
            <v>43</v>
          </cell>
          <cell r="T270">
            <v>43</v>
          </cell>
          <cell r="U270">
            <v>43</v>
          </cell>
          <cell r="V270">
            <v>43</v>
          </cell>
          <cell r="W270">
            <v>43</v>
          </cell>
        </row>
        <row r="271">
          <cell r="K271">
            <v>27.9</v>
          </cell>
          <cell r="L271">
            <v>55</v>
          </cell>
          <cell r="M271">
            <v>55</v>
          </cell>
          <cell r="N271">
            <v>55</v>
          </cell>
          <cell r="O271">
            <v>55</v>
          </cell>
          <cell r="P271">
            <v>55</v>
          </cell>
          <cell r="Q271">
            <v>55</v>
          </cell>
          <cell r="R271">
            <v>55</v>
          </cell>
          <cell r="S271">
            <v>55</v>
          </cell>
          <cell r="T271">
            <v>55</v>
          </cell>
          <cell r="U271">
            <v>55</v>
          </cell>
          <cell r="V271">
            <v>55</v>
          </cell>
          <cell r="W271">
            <v>55</v>
          </cell>
        </row>
        <row r="272">
          <cell r="K272">
            <v>6.4</v>
          </cell>
          <cell r="L272">
            <v>10</v>
          </cell>
          <cell r="M272">
            <v>10</v>
          </cell>
          <cell r="N272">
            <v>10</v>
          </cell>
          <cell r="O272">
            <v>10</v>
          </cell>
          <cell r="P272">
            <v>10</v>
          </cell>
          <cell r="Q272">
            <v>10</v>
          </cell>
          <cell r="R272">
            <v>10</v>
          </cell>
          <cell r="S272">
            <v>10</v>
          </cell>
          <cell r="T272">
            <v>10</v>
          </cell>
          <cell r="U272">
            <v>10</v>
          </cell>
          <cell r="V272">
            <v>10</v>
          </cell>
          <cell r="W272">
            <v>10</v>
          </cell>
        </row>
        <row r="273"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</row>
        <row r="278"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</row>
        <row r="279"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K289">
            <v>288.19299999999998</v>
          </cell>
          <cell r="L289">
            <v>308.8</v>
          </cell>
          <cell r="M289">
            <v>308.8</v>
          </cell>
          <cell r="N289">
            <v>308.8</v>
          </cell>
          <cell r="O289">
            <v>308.8</v>
          </cell>
          <cell r="P289">
            <v>308.8</v>
          </cell>
          <cell r="Q289">
            <v>308.8</v>
          </cell>
          <cell r="R289">
            <v>308.8</v>
          </cell>
          <cell r="S289">
            <v>308.8</v>
          </cell>
          <cell r="T289">
            <v>308.8</v>
          </cell>
          <cell r="U289">
            <v>308.8</v>
          </cell>
          <cell r="V289">
            <v>308.8</v>
          </cell>
          <cell r="W289">
            <v>308.8</v>
          </cell>
        </row>
        <row r="290">
          <cell r="K290">
            <v>27.899999999999991</v>
          </cell>
          <cell r="L290">
            <v>33.599999999999994</v>
          </cell>
          <cell r="M290">
            <v>33.599999999999994</v>
          </cell>
          <cell r="N290">
            <v>33.599999999999994</v>
          </cell>
          <cell r="O290">
            <v>33.599999999999994</v>
          </cell>
          <cell r="P290">
            <v>33.599999999999994</v>
          </cell>
          <cell r="Q290">
            <v>33.599999999999994</v>
          </cell>
          <cell r="R290">
            <v>33.599999999999994</v>
          </cell>
          <cell r="S290">
            <v>33.599999999999994</v>
          </cell>
          <cell r="T290">
            <v>33.599999999999994</v>
          </cell>
          <cell r="U290">
            <v>33.599999999999994</v>
          </cell>
          <cell r="V290">
            <v>33.599999999999994</v>
          </cell>
          <cell r="W290">
            <v>33.599999999999994</v>
          </cell>
        </row>
        <row r="291">
          <cell r="K291">
            <v>445.3</v>
          </cell>
          <cell r="L291">
            <v>1162.0999999999999</v>
          </cell>
          <cell r="M291">
            <v>1379.1</v>
          </cell>
          <cell r="N291">
            <v>1379.1</v>
          </cell>
          <cell r="O291">
            <v>636</v>
          </cell>
          <cell r="P291">
            <v>1379.1</v>
          </cell>
          <cell r="Q291">
            <v>636</v>
          </cell>
          <cell r="R291">
            <v>1379.1</v>
          </cell>
          <cell r="S291">
            <v>636</v>
          </cell>
          <cell r="T291">
            <v>1379.1</v>
          </cell>
          <cell r="U291">
            <v>636</v>
          </cell>
          <cell r="V291">
            <v>1379.1</v>
          </cell>
          <cell r="W291">
            <v>636</v>
          </cell>
        </row>
        <row r="292">
          <cell r="K292">
            <v>368.9</v>
          </cell>
          <cell r="L292">
            <v>1083</v>
          </cell>
          <cell r="M292">
            <v>1300</v>
          </cell>
          <cell r="N292">
            <v>1300</v>
          </cell>
          <cell r="O292">
            <v>511</v>
          </cell>
          <cell r="P292">
            <v>1300</v>
          </cell>
          <cell r="Q292">
            <v>511</v>
          </cell>
          <cell r="R292">
            <v>1300</v>
          </cell>
          <cell r="S292">
            <v>511</v>
          </cell>
          <cell r="T292">
            <v>1300</v>
          </cell>
          <cell r="U292">
            <v>511</v>
          </cell>
          <cell r="V292">
            <v>1300</v>
          </cell>
          <cell r="W292">
            <v>511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K294">
            <v>0.75600000000000001</v>
          </cell>
          <cell r="L294">
            <v>1</v>
          </cell>
          <cell r="M294">
            <v>1</v>
          </cell>
          <cell r="N294">
            <v>1</v>
          </cell>
          <cell r="O294">
            <v>1</v>
          </cell>
          <cell r="P294">
            <v>1</v>
          </cell>
          <cell r="Q294">
            <v>1</v>
          </cell>
          <cell r="R294">
            <v>1</v>
          </cell>
          <cell r="S294">
            <v>1</v>
          </cell>
          <cell r="T294">
            <v>1</v>
          </cell>
          <cell r="U294">
            <v>1</v>
          </cell>
          <cell r="V294">
            <v>1</v>
          </cell>
          <cell r="W294">
            <v>1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</row>
        <row r="297">
          <cell r="K297">
            <v>0.75600000000000001</v>
          </cell>
          <cell r="L297">
            <v>1</v>
          </cell>
          <cell r="M297">
            <v>1</v>
          </cell>
          <cell r="N297">
            <v>1</v>
          </cell>
          <cell r="O297">
            <v>1</v>
          </cell>
          <cell r="P297">
            <v>1</v>
          </cell>
          <cell r="Q297">
            <v>1</v>
          </cell>
          <cell r="R297">
            <v>1</v>
          </cell>
          <cell r="S297">
            <v>1</v>
          </cell>
          <cell r="T297">
            <v>1</v>
          </cell>
          <cell r="U297">
            <v>1</v>
          </cell>
          <cell r="V297">
            <v>1</v>
          </cell>
          <cell r="W297">
            <v>1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</row>
        <row r="303">
          <cell r="K303">
            <v>21.7</v>
          </cell>
          <cell r="L303">
            <v>22</v>
          </cell>
          <cell r="M303">
            <v>22</v>
          </cell>
          <cell r="N303">
            <v>22</v>
          </cell>
          <cell r="O303">
            <v>24</v>
          </cell>
          <cell r="P303">
            <v>22</v>
          </cell>
          <cell r="Q303">
            <v>24</v>
          </cell>
          <cell r="R303">
            <v>22</v>
          </cell>
          <cell r="S303">
            <v>24</v>
          </cell>
          <cell r="T303">
            <v>22</v>
          </cell>
          <cell r="U303">
            <v>24</v>
          </cell>
          <cell r="V303">
            <v>22</v>
          </cell>
          <cell r="W303">
            <v>24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</row>
        <row r="305">
          <cell r="K305">
            <v>26.200000000000003</v>
          </cell>
          <cell r="L305">
            <v>32.6</v>
          </cell>
          <cell r="M305">
            <v>32.6</v>
          </cell>
          <cell r="N305">
            <v>32.6</v>
          </cell>
          <cell r="O305">
            <v>10.3</v>
          </cell>
          <cell r="P305">
            <v>32.6</v>
          </cell>
          <cell r="Q305">
            <v>10.3</v>
          </cell>
          <cell r="R305">
            <v>32.6</v>
          </cell>
          <cell r="S305">
            <v>10.3</v>
          </cell>
          <cell r="T305">
            <v>32.6</v>
          </cell>
          <cell r="U305">
            <v>10.3</v>
          </cell>
          <cell r="V305">
            <v>32.6</v>
          </cell>
          <cell r="W305">
            <v>10.3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K311">
            <v>27.744000000000028</v>
          </cell>
          <cell r="L311">
            <v>23.499999999999908</v>
          </cell>
          <cell r="M311">
            <v>23.499999999999908</v>
          </cell>
          <cell r="N311">
            <v>23.499999999999908</v>
          </cell>
          <cell r="O311">
            <v>23.499999999999908</v>
          </cell>
          <cell r="P311">
            <v>23.499999999999908</v>
          </cell>
          <cell r="Q311">
            <v>23.499999999999908</v>
          </cell>
          <cell r="R311">
            <v>23.499999999999908</v>
          </cell>
          <cell r="S311">
            <v>23.499999999999908</v>
          </cell>
          <cell r="T311">
            <v>23.499999999999908</v>
          </cell>
          <cell r="U311">
            <v>23.499999999999908</v>
          </cell>
          <cell r="V311">
            <v>23.499999999999908</v>
          </cell>
          <cell r="W311">
            <v>23.499999999999908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4">
          <cell r="K314">
            <v>1.1060189189517462</v>
          </cell>
          <cell r="L314">
            <v>1.1658214938842328</v>
          </cell>
          <cell r="M314">
            <v>1.3225735710181294</v>
          </cell>
          <cell r="N314">
            <v>1.0198306970210866</v>
          </cell>
          <cell r="O314">
            <v>1.2527432518388082</v>
          </cell>
          <cell r="P314">
            <v>0.98130614893570589</v>
          </cell>
          <cell r="Q314">
            <v>1.1720129395348411</v>
          </cell>
          <cell r="R314">
            <v>0.97425328901844055</v>
          </cell>
          <cell r="S314">
            <v>1.1634553791680444</v>
          </cell>
          <cell r="T314">
            <v>0.96709600035277521</v>
          </cell>
          <cell r="U314">
            <v>1.1549479007396357</v>
          </cell>
          <cell r="V314">
            <v>0.95998291579212902</v>
          </cell>
          <cell r="W314">
            <v>1.1464908387853106</v>
          </cell>
        </row>
        <row r="315"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K318">
            <v>0.34933498520041351</v>
          </cell>
          <cell r="L318">
            <v>0.32423965908322211</v>
          </cell>
          <cell r="M318">
            <v>0.38346112887258926</v>
          </cell>
          <cell r="N318">
            <v>0.2387017142285893</v>
          </cell>
          <cell r="O318">
            <v>0.23864265823292863</v>
          </cell>
          <cell r="P318">
            <v>0.23575477948502649</v>
          </cell>
          <cell r="Q318">
            <v>0.23575477948502649</v>
          </cell>
          <cell r="R318">
            <v>0.23395512467979732</v>
          </cell>
          <cell r="S318">
            <v>0.23395512467979726</v>
          </cell>
          <cell r="T318">
            <v>0.23216920769750884</v>
          </cell>
          <cell r="U318">
            <v>0.23216920769750876</v>
          </cell>
          <cell r="V318">
            <v>0.23039692366928358</v>
          </cell>
          <cell r="W318">
            <v>0.23039692366928355</v>
          </cell>
        </row>
        <row r="319">
          <cell r="K319">
            <v>0.63839875596358031</v>
          </cell>
          <cell r="L319">
            <v>0.57565724224738901</v>
          </cell>
          <cell r="M319">
            <v>0.619747923938615</v>
          </cell>
          <cell r="N319">
            <v>0.3572797516541879</v>
          </cell>
          <cell r="O319">
            <v>0.3572797516541879</v>
          </cell>
          <cell r="P319">
            <v>0.35286889052265469</v>
          </cell>
          <cell r="Q319">
            <v>0.35286889052265474</v>
          </cell>
          <cell r="R319">
            <v>0.35017523486981</v>
          </cell>
          <cell r="S319">
            <v>0.35017523486981006</v>
          </cell>
          <cell r="T319">
            <v>0.34750214147385733</v>
          </cell>
          <cell r="U319">
            <v>0.34750214147385733</v>
          </cell>
          <cell r="V319">
            <v>0.34484945337100348</v>
          </cell>
          <cell r="W319">
            <v>0.34484945337100348</v>
          </cell>
        </row>
        <row r="320"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9">
          <cell r="K329">
            <v>35.86</v>
          </cell>
          <cell r="L329">
            <v>35.86</v>
          </cell>
          <cell r="M329">
            <v>35.86</v>
          </cell>
          <cell r="N329">
            <v>35.86</v>
          </cell>
          <cell r="O329">
            <v>35.86</v>
          </cell>
          <cell r="P329">
            <v>35.86</v>
          </cell>
          <cell r="Q329">
            <v>35.86</v>
          </cell>
          <cell r="R329">
            <v>35.86</v>
          </cell>
          <cell r="S329">
            <v>35.86</v>
          </cell>
          <cell r="T329">
            <v>35.86</v>
          </cell>
          <cell r="U329">
            <v>35.86</v>
          </cell>
          <cell r="V329">
            <v>35.86</v>
          </cell>
          <cell r="W329">
            <v>35.86</v>
          </cell>
        </row>
        <row r="330">
          <cell r="K330">
            <v>36</v>
          </cell>
          <cell r="L330">
            <v>36</v>
          </cell>
          <cell r="M330">
            <v>36</v>
          </cell>
          <cell r="N330">
            <v>36</v>
          </cell>
          <cell r="O330">
            <v>36</v>
          </cell>
          <cell r="P330">
            <v>36</v>
          </cell>
          <cell r="Q330">
            <v>36</v>
          </cell>
          <cell r="R330">
            <v>36</v>
          </cell>
          <cell r="S330">
            <v>36</v>
          </cell>
          <cell r="T330">
            <v>36</v>
          </cell>
          <cell r="U330">
            <v>36</v>
          </cell>
          <cell r="V330">
            <v>36</v>
          </cell>
          <cell r="W330">
            <v>36</v>
          </cell>
        </row>
        <row r="331">
          <cell r="K331">
            <v>35.86</v>
          </cell>
          <cell r="L331">
            <v>35.86</v>
          </cell>
          <cell r="M331">
            <v>35.86</v>
          </cell>
          <cell r="N331">
            <v>35.86</v>
          </cell>
          <cell r="O331">
            <v>35.86</v>
          </cell>
          <cell r="P331">
            <v>35.86</v>
          </cell>
          <cell r="Q331">
            <v>35.86</v>
          </cell>
          <cell r="R331">
            <v>35.86</v>
          </cell>
          <cell r="S331">
            <v>35.86</v>
          </cell>
          <cell r="T331">
            <v>35.86</v>
          </cell>
          <cell r="U331">
            <v>35.86</v>
          </cell>
          <cell r="V331">
            <v>35.86</v>
          </cell>
          <cell r="W331">
            <v>35.86</v>
          </cell>
        </row>
        <row r="332">
          <cell r="K332" t="str">
            <v>-</v>
          </cell>
          <cell r="L332" t="str">
            <v>-</v>
          </cell>
          <cell r="M332" t="str">
            <v>-</v>
          </cell>
          <cell r="N332" t="str">
            <v>-</v>
          </cell>
          <cell r="O332" t="str">
            <v>-</v>
          </cell>
          <cell r="P332" t="str">
            <v>-</v>
          </cell>
          <cell r="Q332" t="str">
            <v>-</v>
          </cell>
          <cell r="R332" t="str">
            <v>-</v>
          </cell>
          <cell r="S332" t="str">
            <v>-</v>
          </cell>
          <cell r="T332" t="str">
            <v>-</v>
          </cell>
          <cell r="U332" t="str">
            <v>-</v>
          </cell>
          <cell r="V332" t="str">
            <v>-</v>
          </cell>
          <cell r="W332" t="str">
            <v>-</v>
          </cell>
        </row>
        <row r="333">
          <cell r="K333">
            <v>24.475000000000001</v>
          </cell>
          <cell r="L333">
            <v>24.475000000000001</v>
          </cell>
          <cell r="M333">
            <v>24.475000000000001</v>
          </cell>
          <cell r="N333">
            <v>24.475000000000001</v>
          </cell>
          <cell r="O333">
            <v>24.475000000000001</v>
          </cell>
          <cell r="P333">
            <v>24.475000000000001</v>
          </cell>
          <cell r="Q333">
            <v>24.475000000000001</v>
          </cell>
          <cell r="R333">
            <v>24.475000000000001</v>
          </cell>
          <cell r="S333">
            <v>24.475000000000001</v>
          </cell>
          <cell r="T333">
            <v>24.475000000000001</v>
          </cell>
          <cell r="U333">
            <v>24.475000000000001</v>
          </cell>
          <cell r="V333">
            <v>24.475000000000001</v>
          </cell>
          <cell r="W333">
            <v>24.475000000000001</v>
          </cell>
        </row>
        <row r="335">
          <cell r="K335">
            <v>23.376000000000001</v>
          </cell>
          <cell r="L335">
            <v>27.834</v>
          </cell>
          <cell r="M335">
            <v>24.71</v>
          </cell>
          <cell r="N335">
            <v>27.532</v>
          </cell>
          <cell r="O335">
            <v>27.532</v>
          </cell>
          <cell r="P335">
            <v>27.532</v>
          </cell>
          <cell r="Q335">
            <v>27.532</v>
          </cell>
          <cell r="R335">
            <v>27.532</v>
          </cell>
          <cell r="S335">
            <v>27.532</v>
          </cell>
          <cell r="T335">
            <v>27.532</v>
          </cell>
          <cell r="U335">
            <v>27.532</v>
          </cell>
          <cell r="V335">
            <v>27.532</v>
          </cell>
          <cell r="W335">
            <v>27.532</v>
          </cell>
        </row>
        <row r="336">
          <cell r="K336">
            <v>43.581493000000002</v>
          </cell>
          <cell r="L336">
            <v>43.581493000000002</v>
          </cell>
          <cell r="M336">
            <v>43.581493000000002</v>
          </cell>
          <cell r="N336">
            <v>43.581493000000002</v>
          </cell>
          <cell r="O336">
            <v>43.581493000000002</v>
          </cell>
          <cell r="P336">
            <v>43.581493000000002</v>
          </cell>
          <cell r="Q336">
            <v>43.581493000000002</v>
          </cell>
          <cell r="R336">
            <v>43.581493000000002</v>
          </cell>
          <cell r="S336">
            <v>43.581493000000002</v>
          </cell>
          <cell r="T336">
            <v>43.581493000000002</v>
          </cell>
          <cell r="U336">
            <v>43.581493000000002</v>
          </cell>
          <cell r="V336">
            <v>43.581493000000002</v>
          </cell>
          <cell r="W336">
            <v>43.581493000000002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</row>
        <row r="343"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5">
          <cell r="K345">
            <v>17.530999999999999</v>
          </cell>
          <cell r="L345">
            <v>20.068000000000001</v>
          </cell>
          <cell r="M345">
            <v>18.157</v>
          </cell>
          <cell r="N345">
            <v>19.536999999999999</v>
          </cell>
          <cell r="O345">
            <v>19.536999999999999</v>
          </cell>
          <cell r="P345">
            <v>19.536999999999999</v>
          </cell>
          <cell r="Q345">
            <v>19.536999999999999</v>
          </cell>
          <cell r="R345">
            <v>19.536999999999999</v>
          </cell>
          <cell r="S345">
            <v>19.536999999999999</v>
          </cell>
          <cell r="T345">
            <v>19.536999999999999</v>
          </cell>
          <cell r="U345">
            <v>19.536999999999999</v>
          </cell>
          <cell r="V345">
            <v>19.536999999999999</v>
          </cell>
          <cell r="W345">
            <v>19.536999999999999</v>
          </cell>
        </row>
        <row r="346"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</row>
        <row r="347">
          <cell r="K347">
            <v>39.573999999999998</v>
          </cell>
          <cell r="L347">
            <v>31</v>
          </cell>
          <cell r="M347">
            <v>31</v>
          </cell>
          <cell r="N347">
            <v>31</v>
          </cell>
          <cell r="O347">
            <v>31</v>
          </cell>
          <cell r="P347">
            <v>31</v>
          </cell>
          <cell r="Q347">
            <v>31</v>
          </cell>
          <cell r="R347">
            <v>31</v>
          </cell>
          <cell r="S347">
            <v>31</v>
          </cell>
          <cell r="T347">
            <v>31</v>
          </cell>
          <cell r="U347">
            <v>31</v>
          </cell>
          <cell r="V347">
            <v>31</v>
          </cell>
          <cell r="W347">
            <v>31</v>
          </cell>
        </row>
        <row r="349">
          <cell r="K349">
            <v>25.4</v>
          </cell>
          <cell r="L349">
            <v>25.4</v>
          </cell>
          <cell r="M349">
            <v>23.7</v>
          </cell>
          <cell r="N349">
            <v>26.5</v>
          </cell>
          <cell r="O349">
            <v>26.5</v>
          </cell>
          <cell r="P349">
            <v>26.5</v>
          </cell>
          <cell r="Q349">
            <v>26.5</v>
          </cell>
          <cell r="R349">
            <v>26.5</v>
          </cell>
          <cell r="S349">
            <v>26.5</v>
          </cell>
          <cell r="T349">
            <v>26.5</v>
          </cell>
          <cell r="U349">
            <v>26.5</v>
          </cell>
          <cell r="V349">
            <v>26.5</v>
          </cell>
          <cell r="W349">
            <v>26.5</v>
          </cell>
        </row>
        <row r="350"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K351">
            <v>25.4</v>
          </cell>
          <cell r="L351">
            <v>25.4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</row>
        <row r="352"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</row>
        <row r="353">
          <cell r="K353">
            <v>2.7679999999999998</v>
          </cell>
          <cell r="L353">
            <v>3.8460000000000001</v>
          </cell>
          <cell r="M353">
            <v>2.778</v>
          </cell>
          <cell r="N353">
            <v>3.7949999999999999</v>
          </cell>
          <cell r="O353">
            <v>3.7949999999999999</v>
          </cell>
          <cell r="P353">
            <v>3.7949999999999999</v>
          </cell>
          <cell r="Q353">
            <v>3.7949999999999999</v>
          </cell>
          <cell r="R353">
            <v>3.7949999999999999</v>
          </cell>
          <cell r="S353">
            <v>3.7949999999999999</v>
          </cell>
          <cell r="T353">
            <v>3.7949999999999999</v>
          </cell>
          <cell r="U353">
            <v>3.7949999999999999</v>
          </cell>
          <cell r="V353">
            <v>3.7949999999999999</v>
          </cell>
          <cell r="W353">
            <v>3.7949999999999999</v>
          </cell>
        </row>
        <row r="354"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</row>
        <row r="356"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K358">
            <v>447.9</v>
          </cell>
          <cell r="L358">
            <v>447.9</v>
          </cell>
          <cell r="M358">
            <v>764.54</v>
          </cell>
          <cell r="N358">
            <v>1851.6399999999999</v>
          </cell>
          <cell r="O358">
            <v>1851.6399999999999</v>
          </cell>
          <cell r="P358">
            <v>1871.6399999999999</v>
          </cell>
          <cell r="Q358">
            <v>1871.6399999999999</v>
          </cell>
          <cell r="R358">
            <v>1891.6399999999999</v>
          </cell>
          <cell r="S358">
            <v>1891.6399999999999</v>
          </cell>
          <cell r="T358">
            <v>1891.6399999999999</v>
          </cell>
          <cell r="U358">
            <v>1891.6399999999999</v>
          </cell>
          <cell r="V358">
            <v>1891.6399999999999</v>
          </cell>
          <cell r="W358">
            <v>1891.6399999999999</v>
          </cell>
        </row>
        <row r="359"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</row>
        <row r="361">
          <cell r="K361">
            <v>18.599999999999998</v>
          </cell>
          <cell r="L361">
            <v>17.8</v>
          </cell>
          <cell r="M361">
            <v>18.2</v>
          </cell>
          <cell r="N361">
            <v>19.5</v>
          </cell>
          <cell r="O361">
            <v>19.5</v>
          </cell>
          <cell r="P361">
            <v>19.5</v>
          </cell>
          <cell r="Q361">
            <v>19.5</v>
          </cell>
          <cell r="R361">
            <v>19.5</v>
          </cell>
          <cell r="S361">
            <v>19.5</v>
          </cell>
          <cell r="T361">
            <v>19.5</v>
          </cell>
          <cell r="U361">
            <v>19.5</v>
          </cell>
          <cell r="V361">
            <v>19.5</v>
          </cell>
          <cell r="W361">
            <v>19.5</v>
          </cell>
        </row>
        <row r="362"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</row>
        <row r="363">
          <cell r="L363">
            <v>944.8</v>
          </cell>
          <cell r="M363">
            <v>830.84117557000013</v>
          </cell>
          <cell r="N363">
            <v>1438.002918778089</v>
          </cell>
          <cell r="O363">
            <v>1184</v>
          </cell>
          <cell r="P363">
            <v>1505.5890559606592</v>
          </cell>
          <cell r="Q363">
            <v>1505.5890559606592</v>
          </cell>
          <cell r="R363">
            <v>1576.3517415908102</v>
          </cell>
          <cell r="S363">
            <v>1576.3517415908102</v>
          </cell>
          <cell r="T363">
            <v>1650.4402734455784</v>
          </cell>
          <cell r="U363">
            <v>1650.4402734455784</v>
          </cell>
          <cell r="V363">
            <v>1728.0109662975208</v>
          </cell>
          <cell r="W363">
            <v>1728.0109662975208</v>
          </cell>
        </row>
        <row r="364">
          <cell r="K364">
            <v>843.2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</row>
        <row r="366"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</row>
        <row r="367"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</row>
        <row r="368"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</row>
        <row r="369"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</row>
        <row r="370"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</row>
        <row r="371"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K376">
            <v>759</v>
          </cell>
          <cell r="L376">
            <v>759</v>
          </cell>
          <cell r="M376">
            <v>759</v>
          </cell>
          <cell r="N376">
            <v>759</v>
          </cell>
          <cell r="O376">
            <v>759</v>
          </cell>
          <cell r="P376">
            <v>759</v>
          </cell>
          <cell r="Q376">
            <v>759</v>
          </cell>
          <cell r="R376">
            <v>759</v>
          </cell>
          <cell r="S376">
            <v>759</v>
          </cell>
          <cell r="T376">
            <v>759</v>
          </cell>
          <cell r="U376">
            <v>759</v>
          </cell>
          <cell r="V376">
            <v>759</v>
          </cell>
          <cell r="W376">
            <v>759</v>
          </cell>
        </row>
        <row r="382">
          <cell r="K382">
            <v>0</v>
          </cell>
          <cell r="L382">
            <v>32.997385812906671</v>
          </cell>
          <cell r="M382">
            <v>-7.1054273576010019E-15</v>
          </cell>
          <cell r="N382">
            <v>83.043231054573994</v>
          </cell>
          <cell r="O382">
            <v>81.758655524874882</v>
          </cell>
          <cell r="P382">
            <v>82.755793077665288</v>
          </cell>
          <cell r="Q382">
            <v>130.87577672546786</v>
          </cell>
          <cell r="R382">
            <v>61.033924313942798</v>
          </cell>
          <cell r="S382">
            <v>132.11294168394446</v>
          </cell>
          <cell r="T382">
            <v>30.438389625615539</v>
          </cell>
          <cell r="U382">
            <v>80.753198809993421</v>
          </cell>
          <cell r="V382">
            <v>16.786917878888289</v>
          </cell>
          <cell r="W382">
            <v>30.839931972234339</v>
          </cell>
        </row>
        <row r="383">
          <cell r="K383">
            <v>0</v>
          </cell>
          <cell r="L383">
            <v>32.997385812906678</v>
          </cell>
          <cell r="M383">
            <v>-7.1054273576010019E-15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K384">
            <v>0</v>
          </cell>
          <cell r="L384">
            <v>16.498692906453339</v>
          </cell>
          <cell r="M384">
            <v>-3.5527136788005009E-15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K388">
            <v>0</v>
          </cell>
          <cell r="L388">
            <v>16.498692906453339</v>
          </cell>
          <cell r="M388">
            <v>-3.5527136788005009E-15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K407">
            <v>0</v>
          </cell>
          <cell r="L407">
            <v>-3.5527136788005009E-15</v>
          </cell>
          <cell r="M407">
            <v>0</v>
          </cell>
          <cell r="N407">
            <v>83.043231054573994</v>
          </cell>
          <cell r="O407">
            <v>81.758655524874882</v>
          </cell>
          <cell r="P407">
            <v>82.755793077665288</v>
          </cell>
          <cell r="Q407">
            <v>91.03868696226786</v>
          </cell>
          <cell r="R407">
            <v>61.033924313942798</v>
          </cell>
          <cell r="S407">
            <v>114.54294168394446</v>
          </cell>
          <cell r="T407">
            <v>30.438389625615539</v>
          </cell>
          <cell r="U407">
            <v>80.753198809993421</v>
          </cell>
          <cell r="V407">
            <v>16.786917878888289</v>
          </cell>
          <cell r="W407">
            <v>30.839931972234339</v>
          </cell>
        </row>
        <row r="408">
          <cell r="K408">
            <v>0</v>
          </cell>
          <cell r="L408">
            <v>-3.5527136788005009E-15</v>
          </cell>
          <cell r="M408">
            <v>0</v>
          </cell>
          <cell r="N408">
            <v>81.668628936598424</v>
          </cell>
          <cell r="O408">
            <v>80.384053406899312</v>
          </cell>
          <cell r="P408">
            <v>82.135952047289706</v>
          </cell>
          <cell r="Q408">
            <v>58</v>
          </cell>
          <cell r="R408">
            <v>61.033924313942798</v>
          </cell>
          <cell r="S408">
            <v>114.54294168394446</v>
          </cell>
          <cell r="T408">
            <v>30.438389625615539</v>
          </cell>
          <cell r="U408">
            <v>80.753198809993421</v>
          </cell>
          <cell r="V408">
            <v>16.786917878888289</v>
          </cell>
          <cell r="W408">
            <v>30.839931972234339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</row>
        <row r="412">
          <cell r="K412">
            <v>0</v>
          </cell>
          <cell r="L412">
            <v>-3.5527136788005009E-15</v>
          </cell>
          <cell r="M412">
            <v>0</v>
          </cell>
          <cell r="N412">
            <v>81.668628936598424</v>
          </cell>
          <cell r="O412">
            <v>80.384053406899312</v>
          </cell>
          <cell r="P412">
            <v>82.135952047289706</v>
          </cell>
          <cell r="Q412">
            <v>58</v>
          </cell>
          <cell r="R412">
            <v>61.033924313942798</v>
          </cell>
          <cell r="S412">
            <v>114.54294168394446</v>
          </cell>
          <cell r="T412">
            <v>30.438389625615539</v>
          </cell>
          <cell r="U412">
            <v>80.753198809993421</v>
          </cell>
          <cell r="V412">
            <v>16.786917878888289</v>
          </cell>
          <cell r="W412">
            <v>30.839931972234339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1.3746021179755747</v>
          </cell>
          <cell r="O421">
            <v>1.3746021179755747</v>
          </cell>
          <cell r="P421">
            <v>0.61984103037558491</v>
          </cell>
          <cell r="Q421">
            <v>33.03868696226786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</row>
        <row r="437"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</row>
        <row r="438"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</row>
        <row r="441">
          <cell r="K441">
            <v>0</v>
          </cell>
          <cell r="L441">
            <v>0</v>
          </cell>
          <cell r="M441">
            <v>0</v>
          </cell>
          <cell r="N441">
            <v>39.614418865567998</v>
          </cell>
          <cell r="O441">
            <v>17.57</v>
          </cell>
          <cell r="P441">
            <v>16.82</v>
          </cell>
          <cell r="Q441">
            <v>39.837089763199998</v>
          </cell>
          <cell r="R441">
            <v>16.2</v>
          </cell>
          <cell r="S441">
            <v>17.57</v>
          </cell>
          <cell r="T441">
            <v>16.2</v>
          </cell>
          <cell r="U441">
            <v>17.57</v>
          </cell>
          <cell r="V441">
            <v>16.2</v>
          </cell>
          <cell r="W441">
            <v>17.57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</row>
        <row r="443"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</row>
        <row r="445"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22.044418865568002</v>
          </cell>
          <cell r="O446">
            <v>0</v>
          </cell>
          <cell r="P446">
            <v>0</v>
          </cell>
          <cell r="Q446">
            <v>22.267089763200001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</row>
        <row r="447"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</row>
        <row r="449"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17.569999999999997</v>
          </cell>
          <cell r="O451">
            <v>17.57</v>
          </cell>
          <cell r="P451">
            <v>16.82</v>
          </cell>
          <cell r="Q451">
            <v>17.569999999999997</v>
          </cell>
          <cell r="R451">
            <v>16.2</v>
          </cell>
          <cell r="S451">
            <v>17.57</v>
          </cell>
          <cell r="T451">
            <v>16.2</v>
          </cell>
          <cell r="U451">
            <v>17.57</v>
          </cell>
          <cell r="V451">
            <v>16.2</v>
          </cell>
          <cell r="W451">
            <v>17.57</v>
          </cell>
        </row>
        <row r="452"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</row>
        <row r="453"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5">
          <cell r="K455">
            <v>0</v>
          </cell>
          <cell r="L455">
            <v>0.44796000000000002</v>
          </cell>
          <cell r="M455">
            <v>0.13600000000000001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</row>
        <row r="460">
          <cell r="K460" t="str">
            <v>-</v>
          </cell>
          <cell r="L460" t="str">
            <v>-</v>
          </cell>
          <cell r="M460" t="str">
            <v>-</v>
          </cell>
          <cell r="N460" t="str">
            <v>-</v>
          </cell>
          <cell r="O460" t="str">
            <v>-</v>
          </cell>
          <cell r="P460" t="str">
            <v>-</v>
          </cell>
          <cell r="Q460" t="str">
            <v>-</v>
          </cell>
          <cell r="R460" t="str">
            <v>-</v>
          </cell>
          <cell r="S460" t="str">
            <v>-</v>
          </cell>
          <cell r="T460" t="str">
            <v>-</v>
          </cell>
          <cell r="U460" t="str">
            <v>-</v>
          </cell>
          <cell r="V460" t="str">
            <v>-</v>
          </cell>
          <cell r="W460" t="str">
            <v>-</v>
          </cell>
        </row>
        <row r="462">
          <cell r="K462" t="str">
            <v>-</v>
          </cell>
          <cell r="L462" t="str">
            <v>-</v>
          </cell>
          <cell r="M462" t="str">
            <v>-</v>
          </cell>
          <cell r="N462" t="str">
            <v>-</v>
          </cell>
          <cell r="O462" t="str">
            <v>-</v>
          </cell>
          <cell r="P462" t="str">
            <v>-</v>
          </cell>
          <cell r="Q462" t="str">
            <v>-</v>
          </cell>
          <cell r="R462" t="str">
            <v>-</v>
          </cell>
          <cell r="S462" t="str">
            <v>-</v>
          </cell>
          <cell r="T462" t="str">
            <v>-</v>
          </cell>
          <cell r="U462" t="str">
            <v>-</v>
          </cell>
          <cell r="V462" t="str">
            <v>-</v>
          </cell>
          <cell r="W462" t="str">
            <v>-</v>
          </cell>
        </row>
        <row r="463">
          <cell r="K463" t="str">
            <v>-</v>
          </cell>
          <cell r="L463" t="str">
            <v>-</v>
          </cell>
          <cell r="M463" t="str">
            <v>-</v>
          </cell>
          <cell r="N463" t="str">
            <v>-</v>
          </cell>
          <cell r="O463" t="str">
            <v>-</v>
          </cell>
          <cell r="P463" t="str">
            <v>-</v>
          </cell>
          <cell r="Q463" t="str">
            <v>-</v>
          </cell>
          <cell r="R463" t="str">
            <v>-</v>
          </cell>
          <cell r="S463" t="str">
            <v>-</v>
          </cell>
          <cell r="T463" t="str">
            <v>-</v>
          </cell>
          <cell r="U463" t="str">
            <v>-</v>
          </cell>
          <cell r="V463" t="str">
            <v>-</v>
          </cell>
          <cell r="W463" t="str">
            <v>-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06" customWidth="1"/>
    <col min="2" max="2" width="88.140625" style="106" customWidth="1"/>
    <col min="3" max="3" width="19.5703125" style="106" customWidth="1"/>
    <col min="4" max="4" width="18.140625" style="106" bestFit="1" customWidth="1"/>
    <col min="5" max="6" width="18.7109375" style="106" bestFit="1" customWidth="1"/>
    <col min="7" max="7" width="13.28515625" style="65" hidden="1" customWidth="1"/>
    <col min="8" max="8" width="87.5703125" style="65" customWidth="1"/>
    <col min="9" max="9" width="68.7109375" style="65" customWidth="1"/>
    <col min="10" max="10" width="9.85546875" style="65" customWidth="1"/>
    <col min="11" max="16384" width="9.85546875" style="65"/>
  </cols>
  <sheetData>
    <row r="1" spans="1:8" x14ac:dyDescent="0.25">
      <c r="A1" s="299" t="s">
        <v>233</v>
      </c>
      <c r="B1" s="300"/>
      <c r="C1" s="300"/>
      <c r="D1" s="300"/>
      <c r="E1" s="300"/>
      <c r="F1" s="300"/>
      <c r="G1" s="300"/>
    </row>
    <row r="2" spans="1:8" ht="16.5" thickBot="1" x14ac:dyDescent="0.3">
      <c r="A2" s="66" t="s">
        <v>0</v>
      </c>
      <c r="B2" s="67" t="s">
        <v>234</v>
      </c>
      <c r="C2" s="68" t="s">
        <v>235</v>
      </c>
      <c r="D2" s="68" t="s">
        <v>236</v>
      </c>
      <c r="E2" s="68" t="s">
        <v>237</v>
      </c>
      <c r="F2" s="68" t="s">
        <v>238</v>
      </c>
      <c r="G2" s="68" t="s">
        <v>195</v>
      </c>
    </row>
    <row r="3" spans="1:8" ht="16.5" thickBot="1" x14ac:dyDescent="0.3">
      <c r="A3" s="69">
        <v>1</v>
      </c>
      <c r="B3" s="70">
        <v>2</v>
      </c>
      <c r="C3" s="71"/>
      <c r="D3" s="71">
        <v>4</v>
      </c>
      <c r="E3" s="71">
        <v>5</v>
      </c>
      <c r="F3" s="71">
        <v>5</v>
      </c>
      <c r="G3" s="72"/>
    </row>
    <row r="4" spans="1:8" x14ac:dyDescent="0.25">
      <c r="A4" s="73" t="s">
        <v>239</v>
      </c>
      <c r="B4" s="74" t="s">
        <v>240</v>
      </c>
      <c r="C4" s="75">
        <v>1471.4087790958158</v>
      </c>
      <c r="D4" s="75">
        <v>1573.3819227067406</v>
      </c>
      <c r="E4" s="75">
        <v>1585.7592146296631</v>
      </c>
      <c r="F4" s="75">
        <v>1649.5931772703236</v>
      </c>
      <c r="G4" s="76">
        <f>SUM(C4:F4)</f>
        <v>6280.1430937025425</v>
      </c>
      <c r="H4" s="77"/>
    </row>
    <row r="5" spans="1:8" x14ac:dyDescent="0.25">
      <c r="A5" s="78"/>
      <c r="B5" s="79" t="s">
        <v>241</v>
      </c>
      <c r="C5" s="75"/>
      <c r="D5" s="75"/>
      <c r="E5" s="75"/>
      <c r="F5" s="75"/>
      <c r="G5" s="76" t="e">
        <f>#N/A</f>
        <v>#N/A</v>
      </c>
    </row>
    <row r="6" spans="1:8" ht="31.5" x14ac:dyDescent="0.25">
      <c r="A6" s="78" t="s">
        <v>242</v>
      </c>
      <c r="B6" s="79" t="s">
        <v>243</v>
      </c>
      <c r="C6" s="80">
        <v>1393.5521911251199</v>
      </c>
      <c r="D6" s="75">
        <v>1487.8664643789443</v>
      </c>
      <c r="E6" s="75">
        <v>1527.3172112506459</v>
      </c>
      <c r="F6" s="75">
        <v>1587.9392953829388</v>
      </c>
      <c r="G6" s="76" t="e">
        <f>#N/A</f>
        <v>#N/A</v>
      </c>
      <c r="H6" s="77"/>
    </row>
    <row r="7" spans="1:8" x14ac:dyDescent="0.25">
      <c r="A7" s="81" t="s">
        <v>244</v>
      </c>
      <c r="B7" s="79" t="s">
        <v>245</v>
      </c>
      <c r="C7" s="80">
        <v>77.856587970695983</v>
      </c>
      <c r="D7" s="75">
        <v>85.515458327796352</v>
      </c>
      <c r="E7" s="75">
        <v>58.442003379017144</v>
      </c>
      <c r="F7" s="75">
        <v>61.653881887384891</v>
      </c>
      <c r="G7" s="76" t="e">
        <f>#N/A</f>
        <v>#N/A</v>
      </c>
      <c r="H7" s="77"/>
    </row>
    <row r="8" spans="1:8" x14ac:dyDescent="0.25">
      <c r="A8" s="82" t="s">
        <v>246</v>
      </c>
      <c r="B8" s="74" t="s">
        <v>247</v>
      </c>
      <c r="C8" s="83">
        <v>1771.9911320000001</v>
      </c>
      <c r="D8" s="75">
        <v>1891.5538059999997</v>
      </c>
      <c r="E8" s="75">
        <v>1908.3476839999998</v>
      </c>
      <c r="F8" s="75">
        <v>1955.6517599999997</v>
      </c>
      <c r="G8" s="76" t="e">
        <f>#N/A</f>
        <v>#N/A</v>
      </c>
      <c r="H8" s="77"/>
    </row>
    <row r="9" spans="1:8" x14ac:dyDescent="0.25">
      <c r="A9" s="84" t="s">
        <v>73</v>
      </c>
      <c r="B9" s="74" t="s">
        <v>248</v>
      </c>
      <c r="C9" s="83">
        <v>581.75411182272308</v>
      </c>
      <c r="D9" s="75">
        <v>602.76269116160211</v>
      </c>
      <c r="E9" s="75">
        <v>624.65447809439888</v>
      </c>
      <c r="F9" s="75">
        <v>649.33861305256653</v>
      </c>
      <c r="G9" s="76" t="e">
        <f>#N/A</f>
        <v>#N/A</v>
      </c>
      <c r="H9" s="85"/>
    </row>
    <row r="10" spans="1:8" x14ac:dyDescent="0.25">
      <c r="A10" s="78"/>
      <c r="B10" s="79" t="s">
        <v>241</v>
      </c>
      <c r="C10" s="86"/>
      <c r="D10" s="87"/>
      <c r="E10" s="87"/>
      <c r="F10" s="87"/>
      <c r="G10" s="76" t="e">
        <f>#N/A</f>
        <v>#N/A</v>
      </c>
      <c r="H10" s="88"/>
    </row>
    <row r="11" spans="1:8" x14ac:dyDescent="0.25">
      <c r="A11" s="78" t="s">
        <v>242</v>
      </c>
      <c r="B11" s="79" t="s">
        <v>249</v>
      </c>
      <c r="C11" s="86">
        <v>531.86404964964311</v>
      </c>
      <c r="D11" s="87">
        <v>550.01240520932345</v>
      </c>
      <c r="E11" s="87">
        <v>568.79355056220675</v>
      </c>
      <c r="F11" s="87">
        <v>589.84546384991336</v>
      </c>
      <c r="G11" s="76" t="e">
        <f>#N/A</f>
        <v>#N/A</v>
      </c>
    </row>
    <row r="12" spans="1:8" x14ac:dyDescent="0.25">
      <c r="A12" s="78" t="s">
        <v>244</v>
      </c>
      <c r="B12" s="79" t="s">
        <v>2</v>
      </c>
      <c r="C12" s="86">
        <v>31.666067833079996</v>
      </c>
      <c r="D12" s="87">
        <v>32.87315513539864</v>
      </c>
      <c r="E12" s="87">
        <v>34.354445003837562</v>
      </c>
      <c r="F12" s="87">
        <v>36.24393947904862</v>
      </c>
      <c r="G12" s="76" t="e">
        <f>#N/A</f>
        <v>#N/A</v>
      </c>
    </row>
    <row r="13" spans="1:8" x14ac:dyDescent="0.25">
      <c r="A13" s="78" t="s">
        <v>250</v>
      </c>
      <c r="B13" s="79" t="s">
        <v>251</v>
      </c>
      <c r="C13" s="86">
        <v>18.223994339999997</v>
      </c>
      <c r="D13" s="87">
        <v>19.877130816879994</v>
      </c>
      <c r="E13" s="87">
        <v>21.506482528354638</v>
      </c>
      <c r="F13" s="87">
        <v>23.249209723604455</v>
      </c>
      <c r="G13" s="76" t="e">
        <f>#N/A</f>
        <v>#N/A</v>
      </c>
      <c r="H13" s="89"/>
    </row>
    <row r="14" spans="1:8" x14ac:dyDescent="0.25">
      <c r="A14" s="84" t="s">
        <v>108</v>
      </c>
      <c r="B14" s="74" t="s">
        <v>8</v>
      </c>
      <c r="C14" s="83">
        <v>490.76007416401131</v>
      </c>
      <c r="D14" s="75">
        <v>509.40895698224375</v>
      </c>
      <c r="E14" s="75">
        <v>532.33236004644471</v>
      </c>
      <c r="F14" s="75">
        <v>561.6106398489992</v>
      </c>
      <c r="G14" s="76" t="e">
        <f>#N/A</f>
        <v>#N/A</v>
      </c>
    </row>
    <row r="15" spans="1:8" x14ac:dyDescent="0.25">
      <c r="A15" s="84" t="s">
        <v>179</v>
      </c>
      <c r="B15" s="74" t="s">
        <v>3</v>
      </c>
      <c r="C15" s="83">
        <v>182.08791219999995</v>
      </c>
      <c r="D15" s="90">
        <v>248.444089961</v>
      </c>
      <c r="E15" s="90">
        <v>249.09855200399997</v>
      </c>
      <c r="F15" s="90">
        <v>247.51132661719998</v>
      </c>
      <c r="G15" s="76" t="e">
        <f>#N/A</f>
        <v>#N/A</v>
      </c>
      <c r="H15" s="89"/>
    </row>
    <row r="16" spans="1:8" x14ac:dyDescent="0.25">
      <c r="A16" s="84" t="s">
        <v>252</v>
      </c>
      <c r="B16" s="74" t="s">
        <v>253</v>
      </c>
      <c r="C16" s="83">
        <v>12.714032999999999</v>
      </c>
      <c r="D16" s="75">
        <v>13.451446914</v>
      </c>
      <c r="E16" s="75">
        <v>14.191276494269999</v>
      </c>
      <c r="F16" s="75">
        <v>14.971796701454849</v>
      </c>
      <c r="G16" s="76" t="e">
        <f>#N/A</f>
        <v>#N/A</v>
      </c>
      <c r="H16" s="91"/>
    </row>
    <row r="17" spans="1:8" x14ac:dyDescent="0.25">
      <c r="A17" s="84" t="s">
        <v>254</v>
      </c>
      <c r="B17" s="74" t="s">
        <v>255</v>
      </c>
      <c r="C17" s="83">
        <v>504.6750008132658</v>
      </c>
      <c r="D17" s="75">
        <v>517.48662098115392</v>
      </c>
      <c r="E17" s="75">
        <v>488.07101736088623</v>
      </c>
      <c r="F17" s="75">
        <v>482.21938377977926</v>
      </c>
      <c r="G17" s="76" t="e">
        <f>#N/A</f>
        <v>#N/A</v>
      </c>
    </row>
    <row r="18" spans="1:8" x14ac:dyDescent="0.25">
      <c r="A18" s="78"/>
      <c r="B18" s="79" t="s">
        <v>241</v>
      </c>
      <c r="C18" s="86"/>
      <c r="D18" s="87"/>
      <c r="E18" s="87"/>
      <c r="F18" s="87"/>
      <c r="G18" s="76" t="e">
        <f>#N/A</f>
        <v>#N/A</v>
      </c>
    </row>
    <row r="19" spans="1:8" x14ac:dyDescent="0.25">
      <c r="A19" s="78" t="s">
        <v>256</v>
      </c>
      <c r="B19" s="79" t="s">
        <v>257</v>
      </c>
      <c r="C19" s="86">
        <v>81.454113800000002</v>
      </c>
      <c r="D19" s="92">
        <v>84.549370124400014</v>
      </c>
      <c r="E19" s="92">
        <v>88.354091779998015</v>
      </c>
      <c r="F19" s="92">
        <v>93.213566827897893</v>
      </c>
      <c r="G19" s="76" t="e">
        <f>#N/A</f>
        <v>#N/A</v>
      </c>
    </row>
    <row r="20" spans="1:8" x14ac:dyDescent="0.25">
      <c r="A20" s="78" t="s">
        <v>258</v>
      </c>
      <c r="B20" s="79" t="s">
        <v>259</v>
      </c>
      <c r="C20" s="86">
        <v>83.031887504799997</v>
      </c>
      <c r="D20" s="92">
        <v>76.232030650702399</v>
      </c>
      <c r="E20" s="92">
        <v>55.973239839984004</v>
      </c>
      <c r="F20" s="92">
        <v>26.906259125183126</v>
      </c>
      <c r="G20" s="76" t="e">
        <f>#N/A</f>
        <v>#N/A</v>
      </c>
    </row>
    <row r="21" spans="1:8" ht="16.5" thickBot="1" x14ac:dyDescent="0.3">
      <c r="A21" s="93" t="s">
        <v>260</v>
      </c>
      <c r="B21" s="79" t="s">
        <v>261</v>
      </c>
      <c r="C21" s="86">
        <v>29.437230865959801</v>
      </c>
      <c r="D21" s="92">
        <v>31.14459025618547</v>
      </c>
      <c r="E21" s="92">
        <v>32.857542720275667</v>
      </c>
      <c r="F21" s="92">
        <v>34.66470756989083</v>
      </c>
      <c r="G21" s="76" t="e">
        <f>#N/A</f>
        <v>#N/A</v>
      </c>
    </row>
    <row r="22" spans="1:8" ht="16.5" thickBot="1" x14ac:dyDescent="0.3">
      <c r="A22" s="94" t="s">
        <v>262</v>
      </c>
      <c r="B22" s="74" t="s">
        <v>263</v>
      </c>
      <c r="C22" s="83">
        <v>-300.58235290418429</v>
      </c>
      <c r="D22" s="75">
        <v>-318.17188329325904</v>
      </c>
      <c r="E22" s="75">
        <v>-322.58846937033672</v>
      </c>
      <c r="F22" s="75">
        <v>-306.05858272967612</v>
      </c>
      <c r="G22" s="76" t="e">
        <f>#N/A</f>
        <v>#N/A</v>
      </c>
      <c r="H22" s="77"/>
    </row>
    <row r="23" spans="1:8" x14ac:dyDescent="0.25">
      <c r="A23" s="73" t="s">
        <v>264</v>
      </c>
      <c r="B23" s="74" t="s">
        <v>265</v>
      </c>
      <c r="C23" s="83">
        <v>253.47853612210002</v>
      </c>
      <c r="D23" s="75">
        <v>298.69440072895054</v>
      </c>
      <c r="E23" s="75">
        <v>343.39307794321775</v>
      </c>
      <c r="F23" s="75">
        <v>372.35159082009477</v>
      </c>
      <c r="G23" s="76" t="e">
        <f>#N/A</f>
        <v>#N/A</v>
      </c>
      <c r="H23" s="77"/>
    </row>
    <row r="24" spans="1:8" x14ac:dyDescent="0.25">
      <c r="A24" s="78" t="s">
        <v>73</v>
      </c>
      <c r="B24" s="79" t="s">
        <v>266</v>
      </c>
      <c r="C24" s="86">
        <v>547.27176001905093</v>
      </c>
      <c r="D24" s="87">
        <v>465.27259175792665</v>
      </c>
      <c r="E24" s="87">
        <v>514.8162623415493</v>
      </c>
      <c r="F24" s="87">
        <v>545.21251286033453</v>
      </c>
      <c r="G24" s="76" t="e">
        <f>#N/A</f>
        <v>#N/A</v>
      </c>
    </row>
    <row r="25" spans="1:8" x14ac:dyDescent="0.25">
      <c r="A25" s="78"/>
      <c r="B25" s="79" t="s">
        <v>267</v>
      </c>
      <c r="C25" s="86"/>
      <c r="D25" s="92"/>
      <c r="E25" s="92"/>
      <c r="F25" s="92"/>
      <c r="G25" s="76" t="e">
        <f>#N/A</f>
        <v>#N/A</v>
      </c>
    </row>
    <row r="26" spans="1:8" x14ac:dyDescent="0.25">
      <c r="A26" s="78" t="s">
        <v>242</v>
      </c>
      <c r="B26" s="79" t="s">
        <v>268</v>
      </c>
      <c r="C26" s="86">
        <v>0</v>
      </c>
      <c r="D26" s="92">
        <v>0</v>
      </c>
      <c r="E26" s="92">
        <v>0</v>
      </c>
      <c r="F26" s="92">
        <v>0</v>
      </c>
      <c r="G26" s="76" t="e">
        <f>#N/A</f>
        <v>#N/A</v>
      </c>
    </row>
    <row r="27" spans="1:8" x14ac:dyDescent="0.25">
      <c r="A27" s="78" t="s">
        <v>244</v>
      </c>
      <c r="B27" s="95" t="s">
        <v>269</v>
      </c>
      <c r="C27" s="96">
        <v>3.6487099999999999</v>
      </c>
      <c r="D27" s="97">
        <v>3.8603351799999999</v>
      </c>
      <c r="E27" s="97">
        <v>4.0726536149000001</v>
      </c>
      <c r="F27" s="97">
        <v>4.296649563719499</v>
      </c>
      <c r="G27" s="76" t="e">
        <f>#N/A</f>
        <v>#N/A</v>
      </c>
    </row>
    <row r="28" spans="1:8" x14ac:dyDescent="0.25">
      <c r="A28" s="78" t="s">
        <v>108</v>
      </c>
      <c r="B28" s="79" t="s">
        <v>270</v>
      </c>
      <c r="C28" s="86">
        <v>293.79322389695091</v>
      </c>
      <c r="D28" s="87">
        <v>166.57819102897611</v>
      </c>
      <c r="E28" s="87">
        <v>171.42318439833156</v>
      </c>
      <c r="F28" s="87">
        <v>172.86092204023979</v>
      </c>
      <c r="G28" s="76" t="e">
        <f>#N/A</f>
        <v>#N/A</v>
      </c>
      <c r="H28" s="98"/>
    </row>
    <row r="29" spans="1:8" x14ac:dyDescent="0.25">
      <c r="A29" s="78"/>
      <c r="B29" s="79" t="s">
        <v>267</v>
      </c>
      <c r="C29" s="86"/>
      <c r="D29" s="87"/>
      <c r="E29" s="87"/>
      <c r="F29" s="87"/>
      <c r="G29" s="76" t="e">
        <f>#N/A</f>
        <v>#N/A</v>
      </c>
    </row>
    <row r="30" spans="1:8" ht="16.5" thickBot="1" x14ac:dyDescent="0.3">
      <c r="A30" s="93" t="s">
        <v>271</v>
      </c>
      <c r="B30" s="79" t="s">
        <v>272</v>
      </c>
      <c r="C30" s="86">
        <v>31.952114379999998</v>
      </c>
      <c r="D30" s="87">
        <v>24.37875</v>
      </c>
      <c r="E30" s="87">
        <v>21.532499999999999</v>
      </c>
      <c r="F30" s="87">
        <v>14.72625</v>
      </c>
      <c r="G30" s="76" t="e">
        <f>#N/A</f>
        <v>#N/A</v>
      </c>
    </row>
    <row r="31" spans="1:8" ht="16.5" thickBot="1" x14ac:dyDescent="0.3">
      <c r="A31" s="99" t="s">
        <v>273</v>
      </c>
      <c r="B31" s="74" t="s">
        <v>274</v>
      </c>
      <c r="C31" s="83">
        <v>-1.2522714238188826</v>
      </c>
      <c r="D31" s="75">
        <v>29.057211497375079</v>
      </c>
      <c r="E31" s="75">
        <v>70.01301915479678</v>
      </c>
      <c r="F31" s="75">
        <v>112.9799105407082</v>
      </c>
      <c r="G31" s="76" t="e">
        <f>#N/A</f>
        <v>#N/A</v>
      </c>
      <c r="H31" s="77"/>
    </row>
    <row r="32" spans="1:8" ht="16.5" thickBot="1" x14ac:dyDescent="0.3">
      <c r="A32" s="99" t="s">
        <v>275</v>
      </c>
      <c r="B32" s="74" t="s">
        <v>276</v>
      </c>
      <c r="C32" s="83">
        <v>0</v>
      </c>
      <c r="D32" s="75">
        <v>5.8114422994750159</v>
      </c>
      <c r="E32" s="75">
        <v>14.002603830959357</v>
      </c>
      <c r="F32" s="75">
        <v>22.595982108141641</v>
      </c>
      <c r="G32" s="76" t="e">
        <f>#N/A</f>
        <v>#N/A</v>
      </c>
    </row>
    <row r="33" spans="1:8" ht="16.5" thickBot="1" x14ac:dyDescent="0.3">
      <c r="A33" s="99" t="s">
        <v>277</v>
      </c>
      <c r="B33" s="74" t="s">
        <v>278</v>
      </c>
      <c r="C33" s="83">
        <v>-1.2522714238188826</v>
      </c>
      <c r="D33" s="90">
        <v>23.245769197900064</v>
      </c>
      <c r="E33" s="90">
        <v>56.010415323837421</v>
      </c>
      <c r="F33" s="90">
        <v>90.383928432566563</v>
      </c>
      <c r="G33" s="76" t="e">
        <f>#N/A</f>
        <v>#N/A</v>
      </c>
      <c r="H33" s="77"/>
    </row>
    <row r="34" spans="1:8" x14ac:dyDescent="0.25">
      <c r="A34" s="73" t="s">
        <v>279</v>
      </c>
      <c r="B34" s="74" t="s">
        <v>11</v>
      </c>
      <c r="C34" s="83">
        <v>0</v>
      </c>
      <c r="D34" s="75">
        <v>0</v>
      </c>
      <c r="E34" s="75">
        <v>0.23245779800536015</v>
      </c>
      <c r="F34" s="75">
        <v>0.56010435361397781</v>
      </c>
      <c r="G34" s="76" t="e">
        <f>#N/A</f>
        <v>#N/A</v>
      </c>
    </row>
    <row r="35" spans="1:8" x14ac:dyDescent="0.25">
      <c r="A35" s="78"/>
      <c r="B35" s="79" t="s">
        <v>241</v>
      </c>
      <c r="C35" s="86"/>
      <c r="D35" s="87"/>
      <c r="E35" s="87"/>
      <c r="F35" s="87"/>
      <c r="G35" s="76" t="e">
        <f>#N/A</f>
        <v>#N/A</v>
      </c>
    </row>
    <row r="36" spans="1:8" x14ac:dyDescent="0.25">
      <c r="A36" s="78" t="s">
        <v>73</v>
      </c>
      <c r="B36" s="79" t="s">
        <v>12</v>
      </c>
      <c r="C36" s="86">
        <v>0</v>
      </c>
      <c r="D36" s="92">
        <v>0</v>
      </c>
      <c r="E36" s="92">
        <v>0</v>
      </c>
      <c r="F36" s="92">
        <v>0</v>
      </c>
      <c r="G36" s="76" t="e">
        <f>#N/A</f>
        <v>#N/A</v>
      </c>
    </row>
    <row r="37" spans="1:8" x14ac:dyDescent="0.25">
      <c r="A37" s="100" t="s">
        <v>108</v>
      </c>
      <c r="B37" s="79" t="s">
        <v>13</v>
      </c>
      <c r="C37" s="86">
        <v>0</v>
      </c>
      <c r="D37" s="101">
        <v>0</v>
      </c>
      <c r="E37" s="101">
        <v>0</v>
      </c>
      <c r="F37" s="102">
        <v>0</v>
      </c>
      <c r="G37" s="76" t="e">
        <f>#N/A</f>
        <v>#N/A</v>
      </c>
    </row>
    <row r="38" spans="1:8" x14ac:dyDescent="0.25">
      <c r="A38" s="78" t="s">
        <v>179</v>
      </c>
      <c r="B38" s="79" t="s">
        <v>14</v>
      </c>
      <c r="C38" s="86">
        <v>0</v>
      </c>
      <c r="D38" s="101">
        <v>0</v>
      </c>
      <c r="E38" s="101">
        <v>0.23245779800536015</v>
      </c>
      <c r="F38" s="101">
        <v>0.56010435361397781</v>
      </c>
      <c r="G38" s="76" t="e">
        <f>#N/A</f>
        <v>#N/A</v>
      </c>
    </row>
    <row r="39" spans="1:8" ht="16.5" thickBot="1" x14ac:dyDescent="0.3">
      <c r="A39" s="93" t="s">
        <v>252</v>
      </c>
      <c r="B39" s="79" t="s">
        <v>15</v>
      </c>
      <c r="C39" s="86">
        <v>0</v>
      </c>
      <c r="D39" s="75">
        <v>0</v>
      </c>
      <c r="E39" s="75">
        <v>0</v>
      </c>
      <c r="F39" s="75">
        <v>0</v>
      </c>
      <c r="G39" s="76" t="e">
        <f>#N/A</f>
        <v>#N/A</v>
      </c>
    </row>
    <row r="40" spans="1:8" x14ac:dyDescent="0.25">
      <c r="A40" s="73" t="s">
        <v>280</v>
      </c>
      <c r="B40" s="74" t="s">
        <v>281</v>
      </c>
      <c r="C40" s="83">
        <v>43.176324883527315</v>
      </c>
      <c r="D40" s="103">
        <v>24.924869178344437</v>
      </c>
      <c r="E40" s="75">
        <v>20.955812869012362</v>
      </c>
      <c r="F40" s="75">
        <v>49.264765241833743</v>
      </c>
      <c r="G40" s="76" t="e">
        <f>#N/A</f>
        <v>#N/A</v>
      </c>
    </row>
    <row r="41" spans="1:8" s="106" customFormat="1" x14ac:dyDescent="0.25">
      <c r="A41" s="78" t="s">
        <v>73</v>
      </c>
      <c r="B41" s="104" t="s">
        <v>282</v>
      </c>
      <c r="C41" s="105">
        <v>43.176324883527315</v>
      </c>
      <c r="D41" s="87">
        <v>0</v>
      </c>
      <c r="E41" s="97">
        <v>20.955812869012362</v>
      </c>
      <c r="F41" s="97">
        <v>49.264765241833743</v>
      </c>
      <c r="G41" s="76" t="e">
        <f>#N/A</f>
        <v>#N/A</v>
      </c>
    </row>
    <row r="42" spans="1:8" s="106" customFormat="1" x14ac:dyDescent="0.25">
      <c r="A42" s="78" t="s">
        <v>108</v>
      </c>
      <c r="B42" s="79" t="s">
        <v>283</v>
      </c>
      <c r="C42" s="86">
        <v>0</v>
      </c>
      <c r="D42" s="107">
        <v>24.924869178344437</v>
      </c>
      <c r="E42" s="87">
        <v>0</v>
      </c>
      <c r="F42" s="87">
        <v>0</v>
      </c>
      <c r="G42" s="76" t="e">
        <f>#N/A</f>
        <v>#N/A</v>
      </c>
    </row>
    <row r="43" spans="1:8" s="106" customFormat="1" ht="16.5" thickBot="1" x14ac:dyDescent="0.3">
      <c r="A43" s="93"/>
      <c r="B43" s="79" t="s">
        <v>284</v>
      </c>
      <c r="C43" s="86" t="s">
        <v>285</v>
      </c>
      <c r="D43" s="108" t="s">
        <v>286</v>
      </c>
      <c r="E43" s="108" t="s">
        <v>285</v>
      </c>
      <c r="F43" s="108" t="s">
        <v>285</v>
      </c>
      <c r="G43" s="76" t="e">
        <f>#N/A</f>
        <v>#N/A</v>
      </c>
    </row>
    <row r="44" spans="1:8" x14ac:dyDescent="0.25">
      <c r="A44" s="73" t="s">
        <v>287</v>
      </c>
      <c r="B44" s="74" t="s">
        <v>288</v>
      </c>
      <c r="C44" s="83">
        <v>203.16637649711416</v>
      </c>
      <c r="D44" s="75">
        <v>120.19931504986602</v>
      </c>
      <c r="E44" s="75">
        <v>105.97725115965055</v>
      </c>
      <c r="F44" s="75">
        <v>82.92307999999997</v>
      </c>
      <c r="G44" s="76" t="e">
        <f>#N/A</f>
        <v>#N/A</v>
      </c>
    </row>
    <row r="45" spans="1:8" s="106" customFormat="1" x14ac:dyDescent="0.25">
      <c r="A45" s="78" t="s">
        <v>73</v>
      </c>
      <c r="B45" s="104" t="s">
        <v>289</v>
      </c>
      <c r="C45" s="105">
        <v>203.16637649711416</v>
      </c>
      <c r="D45" s="87">
        <v>0</v>
      </c>
      <c r="E45" s="97">
        <v>0</v>
      </c>
      <c r="F45" s="97">
        <v>0</v>
      </c>
      <c r="G45" s="76" t="e">
        <f>#N/A</f>
        <v>#N/A</v>
      </c>
    </row>
    <row r="46" spans="1:8" s="106" customFormat="1" x14ac:dyDescent="0.25">
      <c r="A46" s="78" t="s">
        <v>108</v>
      </c>
      <c r="B46" s="79" t="s">
        <v>290</v>
      </c>
      <c r="C46" s="86">
        <v>0</v>
      </c>
      <c r="D46" s="109">
        <v>120.19931504986602</v>
      </c>
      <c r="E46" s="109">
        <v>105.97725115965055</v>
      </c>
      <c r="F46" s="87">
        <v>82.92307999999997</v>
      </c>
      <c r="G46" s="76" t="e">
        <f>#N/A</f>
        <v>#N/A</v>
      </c>
    </row>
    <row r="47" spans="1:8" s="106" customFormat="1" ht="16.5" thickBot="1" x14ac:dyDescent="0.3">
      <c r="A47" s="93"/>
      <c r="B47" s="79" t="s">
        <v>284</v>
      </c>
      <c r="C47" s="86" t="s">
        <v>285</v>
      </c>
      <c r="D47" s="108" t="s">
        <v>286</v>
      </c>
      <c r="E47" s="110" t="s">
        <v>286</v>
      </c>
      <c r="F47" s="108" t="s">
        <v>286</v>
      </c>
      <c r="G47" s="76" t="e">
        <f>#N/A</f>
        <v>#N/A</v>
      </c>
    </row>
    <row r="48" spans="1:8" x14ac:dyDescent="0.25">
      <c r="A48" s="73" t="s">
        <v>291</v>
      </c>
      <c r="B48" s="74" t="s">
        <v>292</v>
      </c>
      <c r="C48" s="83">
        <v>62</v>
      </c>
      <c r="D48" s="75">
        <v>0</v>
      </c>
      <c r="E48" s="75">
        <v>0</v>
      </c>
      <c r="F48" s="75">
        <v>0</v>
      </c>
      <c r="G48" s="76" t="e">
        <f>#N/A</f>
        <v>#N/A</v>
      </c>
    </row>
    <row r="49" spans="1:7" x14ac:dyDescent="0.25">
      <c r="A49" s="84"/>
      <c r="B49" s="79" t="s">
        <v>293</v>
      </c>
      <c r="C49" s="86"/>
      <c r="D49" s="87"/>
      <c r="E49" s="87"/>
      <c r="F49" s="87"/>
      <c r="G49" s="76" t="e">
        <f>#N/A</f>
        <v>#N/A</v>
      </c>
    </row>
    <row r="50" spans="1:7" x14ac:dyDescent="0.25">
      <c r="A50" s="78" t="s">
        <v>73</v>
      </c>
      <c r="B50" s="79" t="s">
        <v>294</v>
      </c>
      <c r="C50" s="86">
        <v>62</v>
      </c>
      <c r="D50" s="92">
        <v>0</v>
      </c>
      <c r="E50" s="92">
        <v>0</v>
      </c>
      <c r="F50" s="92">
        <v>0</v>
      </c>
      <c r="G50" s="76" t="e">
        <f>#N/A</f>
        <v>#N/A</v>
      </c>
    </row>
    <row r="51" spans="1:7" x14ac:dyDescent="0.25">
      <c r="A51" s="78" t="s">
        <v>242</v>
      </c>
      <c r="B51" s="79" t="s">
        <v>295</v>
      </c>
      <c r="C51" s="86"/>
      <c r="D51" s="111"/>
      <c r="E51" s="111"/>
      <c r="F51" s="111"/>
      <c r="G51" s="76" t="e">
        <f>#N/A</f>
        <v>#N/A</v>
      </c>
    </row>
    <row r="52" spans="1:7" ht="16.5" thickBot="1" x14ac:dyDescent="0.3">
      <c r="A52" s="78" t="s">
        <v>108</v>
      </c>
      <c r="B52" s="79" t="s">
        <v>296</v>
      </c>
      <c r="C52" s="86">
        <v>0</v>
      </c>
      <c r="D52" s="108">
        <v>0</v>
      </c>
      <c r="E52" s="108">
        <v>0</v>
      </c>
      <c r="F52" s="108">
        <v>0</v>
      </c>
      <c r="G52" s="76" t="e">
        <f>#N/A</f>
        <v>#N/A</v>
      </c>
    </row>
    <row r="53" spans="1:7" x14ac:dyDescent="0.25">
      <c r="A53" s="73" t="s">
        <v>297</v>
      </c>
      <c r="B53" s="74" t="s">
        <v>298</v>
      </c>
      <c r="C53" s="83">
        <v>90</v>
      </c>
      <c r="D53" s="90">
        <v>23</v>
      </c>
      <c r="E53" s="90">
        <v>55</v>
      </c>
      <c r="F53" s="90">
        <v>119</v>
      </c>
      <c r="G53" s="76" t="e">
        <f>#N/A</f>
        <v>#N/A</v>
      </c>
    </row>
    <row r="54" spans="1:7" x14ac:dyDescent="0.25">
      <c r="A54" s="84"/>
      <c r="B54" s="79" t="s">
        <v>299</v>
      </c>
      <c r="C54" s="86"/>
      <c r="D54" s="87"/>
      <c r="E54" s="87"/>
      <c r="F54" s="87"/>
      <c r="G54" s="76" t="e">
        <f>#N/A</f>
        <v>#N/A</v>
      </c>
    </row>
    <row r="55" spans="1:7" x14ac:dyDescent="0.25">
      <c r="A55" s="78" t="s">
        <v>73</v>
      </c>
      <c r="B55" s="79" t="s">
        <v>300</v>
      </c>
      <c r="C55" s="86">
        <v>90</v>
      </c>
      <c r="D55" s="111">
        <v>23</v>
      </c>
      <c r="E55" s="111">
        <v>55</v>
      </c>
      <c r="F55" s="111">
        <v>119</v>
      </c>
      <c r="G55" s="76" t="e">
        <f>#N/A</f>
        <v>#N/A</v>
      </c>
    </row>
    <row r="56" spans="1:7" x14ac:dyDescent="0.25">
      <c r="A56" s="78" t="s">
        <v>242</v>
      </c>
      <c r="B56" s="79" t="s">
        <v>295</v>
      </c>
      <c r="C56" s="86"/>
      <c r="D56" s="111"/>
      <c r="E56" s="111"/>
      <c r="F56" s="111"/>
      <c r="G56" s="76" t="e">
        <f>#N/A</f>
        <v>#N/A</v>
      </c>
    </row>
    <row r="57" spans="1:7" x14ac:dyDescent="0.25">
      <c r="A57" s="78" t="s">
        <v>108</v>
      </c>
      <c r="B57" s="79" t="s">
        <v>296</v>
      </c>
      <c r="C57" s="86">
        <v>0</v>
      </c>
      <c r="D57" s="87">
        <v>0</v>
      </c>
      <c r="E57" s="87">
        <v>0</v>
      </c>
      <c r="F57" s="87">
        <v>0</v>
      </c>
      <c r="G57" s="76" t="e">
        <f>#N/A</f>
        <v>#N/A</v>
      </c>
    </row>
    <row r="58" spans="1:7" ht="16.5" thickBot="1" x14ac:dyDescent="0.3">
      <c r="A58" s="112" t="s">
        <v>301</v>
      </c>
      <c r="B58" s="74" t="s">
        <v>302</v>
      </c>
      <c r="C58" s="83">
        <v>38.635462092203369</v>
      </c>
      <c r="D58" s="87">
        <v>43.956610169491512</v>
      </c>
      <c r="E58" s="87">
        <v>36.502779661016945</v>
      </c>
      <c r="F58" s="87">
        <v>21.212847457627106</v>
      </c>
      <c r="G58" s="76" t="e">
        <f>#N/A</f>
        <v>#N/A</v>
      </c>
    </row>
    <row r="59" spans="1:7" x14ac:dyDescent="0.25">
      <c r="A59" s="73" t="s">
        <v>303</v>
      </c>
      <c r="B59" s="74" t="s">
        <v>304</v>
      </c>
      <c r="C59" s="83">
        <v>152.97232080000001</v>
      </c>
      <c r="D59" s="111">
        <v>0</v>
      </c>
      <c r="E59" s="111">
        <v>0</v>
      </c>
      <c r="F59" s="111">
        <v>0</v>
      </c>
      <c r="G59" s="76" t="e">
        <f>#N/A</f>
        <v>#N/A</v>
      </c>
    </row>
    <row r="60" spans="1:7" x14ac:dyDescent="0.25">
      <c r="A60" s="78" t="s">
        <v>73</v>
      </c>
      <c r="B60" s="79" t="s">
        <v>305</v>
      </c>
      <c r="C60" s="86">
        <v>0</v>
      </c>
      <c r="D60" s="87">
        <v>0</v>
      </c>
      <c r="E60" s="87">
        <v>0</v>
      </c>
      <c r="F60" s="87">
        <v>0</v>
      </c>
      <c r="G60" s="76" t="e">
        <f>#N/A</f>
        <v>#N/A</v>
      </c>
    </row>
    <row r="61" spans="1:7" ht="16.5" thickBot="1" x14ac:dyDescent="0.3">
      <c r="A61" s="93" t="s">
        <v>108</v>
      </c>
      <c r="B61" s="79" t="s">
        <v>306</v>
      </c>
      <c r="C61" s="86">
        <v>152.97232080000001</v>
      </c>
      <c r="D61" s="87">
        <v>0</v>
      </c>
      <c r="E61" s="87">
        <v>0</v>
      </c>
      <c r="F61" s="87">
        <v>0</v>
      </c>
      <c r="G61" s="76" t="e">
        <f>#N/A</f>
        <v>#N/A</v>
      </c>
    </row>
    <row r="62" spans="1:7" ht="16.5" thickBot="1" x14ac:dyDescent="0.3">
      <c r="A62" s="99" t="s">
        <v>307</v>
      </c>
      <c r="B62" s="74" t="s">
        <v>308</v>
      </c>
      <c r="C62" s="83">
        <v>0</v>
      </c>
      <c r="D62" s="92">
        <v>0</v>
      </c>
      <c r="E62" s="92">
        <v>0</v>
      </c>
      <c r="F62" s="92">
        <v>0</v>
      </c>
      <c r="G62" s="76" t="e">
        <f>#N/A</f>
        <v>#N/A</v>
      </c>
    </row>
    <row r="63" spans="1:7" x14ac:dyDescent="0.25">
      <c r="A63" s="82" t="s">
        <v>309</v>
      </c>
      <c r="B63" s="74" t="s">
        <v>310</v>
      </c>
      <c r="C63" s="83">
        <v>253.27691816000001</v>
      </c>
      <c r="D63" s="75">
        <v>288.16000000000003</v>
      </c>
      <c r="E63" s="75">
        <v>239.29599999999999</v>
      </c>
      <c r="F63" s="75">
        <v>139.06199999999998</v>
      </c>
      <c r="G63" s="76" t="e">
        <f>#N/A</f>
        <v>#N/A</v>
      </c>
    </row>
    <row r="64" spans="1:7" ht="16.5" thickBot="1" x14ac:dyDescent="0.3">
      <c r="A64" s="113"/>
      <c r="B64" s="79" t="s">
        <v>295</v>
      </c>
      <c r="C64" s="86"/>
      <c r="D64" s="111"/>
      <c r="E64" s="111"/>
      <c r="F64" s="111"/>
      <c r="G64" s="76" t="e">
        <f>#N/A</f>
        <v>#N/A</v>
      </c>
    </row>
    <row r="65" spans="1:8" ht="32.25" thickBot="1" x14ac:dyDescent="0.3">
      <c r="A65" s="99" t="s">
        <v>309</v>
      </c>
      <c r="B65" s="74" t="s">
        <v>311</v>
      </c>
      <c r="C65" s="83">
        <v>2475.4546985041843</v>
      </c>
      <c r="D65" s="87">
        <v>2107.535993812503</v>
      </c>
      <c r="E65" s="87">
        <v>2137.0782566322296</v>
      </c>
      <c r="F65" s="87">
        <v>2216.0185375882852</v>
      </c>
      <c r="G65" s="76" t="e">
        <f>#N/A</f>
        <v>#N/A</v>
      </c>
    </row>
    <row r="66" spans="1:8" ht="47.25" x14ac:dyDescent="0.25">
      <c r="A66" s="73" t="s">
        <v>312</v>
      </c>
      <c r="B66" s="74" t="s">
        <v>313</v>
      </c>
      <c r="C66" s="83">
        <v>2270.1496867404785</v>
      </c>
      <c r="D66" s="87">
        <v>2246.858664417317</v>
      </c>
      <c r="E66" s="87">
        <v>2266.136442051959</v>
      </c>
      <c r="F66" s="87">
        <v>2294.4072871266289</v>
      </c>
      <c r="G66" s="76" t="e">
        <f>#N/A</f>
        <v>#N/A</v>
      </c>
    </row>
    <row r="67" spans="1:8" ht="32.25" thickBot="1" x14ac:dyDescent="0.3">
      <c r="A67" s="114"/>
      <c r="B67" s="74" t="s">
        <v>314</v>
      </c>
      <c r="C67" s="83">
        <v>205.30501176370581</v>
      </c>
      <c r="D67" s="75">
        <v>-139.32267060481399</v>
      </c>
      <c r="E67" s="75">
        <v>-129.0581854197294</v>
      </c>
      <c r="F67" s="75">
        <v>-78.388749538343745</v>
      </c>
      <c r="G67" s="76" t="e">
        <f>#N/A</f>
        <v>#N/A</v>
      </c>
    </row>
    <row r="68" spans="1:8" x14ac:dyDescent="0.25">
      <c r="A68" s="115"/>
      <c r="B68" s="74" t="s">
        <v>4</v>
      </c>
      <c r="C68" s="83"/>
      <c r="D68" s="87"/>
      <c r="E68" s="87"/>
      <c r="F68" s="87"/>
      <c r="G68" s="76"/>
    </row>
    <row r="69" spans="1:8" x14ac:dyDescent="0.25">
      <c r="A69" s="78" t="s">
        <v>73</v>
      </c>
      <c r="B69" s="79" t="s">
        <v>5</v>
      </c>
      <c r="C69" s="86">
        <v>181.36294324646462</v>
      </c>
      <c r="D69" s="108">
        <v>260.12147852067005</v>
      </c>
      <c r="E69" s="108">
        <v>298.57335838684719</v>
      </c>
      <c r="F69" s="108">
        <v>333.16489628901678</v>
      </c>
      <c r="G69" s="76" t="e">
        <f>#N/A</f>
        <v>#N/A</v>
      </c>
    </row>
    <row r="70" spans="1:8" x14ac:dyDescent="0.25">
      <c r="A70" s="78" t="s">
        <v>108</v>
      </c>
      <c r="B70" s="116" t="s">
        <v>315</v>
      </c>
      <c r="C70" s="86">
        <v>197</v>
      </c>
      <c r="D70" s="117">
        <v>174</v>
      </c>
      <c r="E70" s="117">
        <v>119</v>
      </c>
      <c r="F70" s="117">
        <v>0</v>
      </c>
      <c r="G70" s="76" t="e">
        <f>#N/A</f>
        <v>#N/A</v>
      </c>
      <c r="H70" s="65" t="s">
        <v>316</v>
      </c>
    </row>
    <row r="71" spans="1:8" x14ac:dyDescent="0.25">
      <c r="A71" s="78" t="s">
        <v>179</v>
      </c>
      <c r="B71" s="79" t="s">
        <v>317</v>
      </c>
      <c r="C71" s="86">
        <v>4.2443967557702162</v>
      </c>
      <c r="D71" s="117">
        <v>4.5754223593202221</v>
      </c>
      <c r="E71" s="117">
        <v>4.7765990853910258</v>
      </c>
      <c r="F71" s="117">
        <v>4.9702263563689248</v>
      </c>
      <c r="G71" s="76">
        <f>SUM(C71:F71)</f>
        <v>18.566644556850392</v>
      </c>
    </row>
    <row r="72" spans="1:8" ht="15" x14ac:dyDescent="0.25">
      <c r="A72" s="301" t="s">
        <v>318</v>
      </c>
      <c r="B72" s="301"/>
      <c r="C72" s="301"/>
      <c r="D72" s="301"/>
      <c r="E72" s="301"/>
      <c r="F72" s="301"/>
      <c r="G72" s="301"/>
    </row>
    <row r="73" spans="1:8" ht="15" x14ac:dyDescent="0.25">
      <c r="A73" s="301"/>
      <c r="B73" s="301"/>
      <c r="C73" s="301"/>
      <c r="D73" s="301"/>
      <c r="E73" s="301"/>
      <c r="F73" s="301"/>
      <c r="G73" s="301"/>
    </row>
    <row r="74" spans="1:8" x14ac:dyDescent="0.25">
      <c r="A74" s="118" t="s">
        <v>319</v>
      </c>
      <c r="B74" s="118" t="s">
        <v>194</v>
      </c>
      <c r="C74" s="118" t="s">
        <v>320</v>
      </c>
      <c r="D74" s="118" t="s">
        <v>321</v>
      </c>
      <c r="E74" s="118" t="s">
        <v>322</v>
      </c>
      <c r="F74" s="118" t="s">
        <v>323</v>
      </c>
      <c r="G74" s="118" t="s">
        <v>195</v>
      </c>
    </row>
    <row r="75" spans="1:8" x14ac:dyDescent="0.25">
      <c r="A75" s="119"/>
      <c r="B75" s="119" t="s">
        <v>196</v>
      </c>
      <c r="C75" s="120">
        <v>253.26511815999999</v>
      </c>
      <c r="D75" s="121">
        <v>288.16065399999997</v>
      </c>
      <c r="E75" s="121">
        <v>239.29588227000048</v>
      </c>
      <c r="F75" s="121">
        <v>139.05988881472979</v>
      </c>
      <c r="G75" s="120">
        <f>SUM(C75:F75)</f>
        <v>919.78154324473019</v>
      </c>
    </row>
    <row r="76" spans="1:8" x14ac:dyDescent="0.25">
      <c r="A76" s="122" t="s">
        <v>20</v>
      </c>
      <c r="B76" s="123" t="s">
        <v>197</v>
      </c>
      <c r="C76" s="124">
        <v>191.26511815999999</v>
      </c>
      <c r="D76" s="125">
        <v>288.16065399999997</v>
      </c>
      <c r="E76" s="125">
        <v>239.29588227000048</v>
      </c>
      <c r="F76" s="125">
        <v>139.05988881472979</v>
      </c>
      <c r="G76" s="120" t="e">
        <f>#N/A</f>
        <v>#N/A</v>
      </c>
    </row>
    <row r="77" spans="1:8" x14ac:dyDescent="0.25">
      <c r="A77" s="122" t="s">
        <v>17</v>
      </c>
      <c r="B77" s="123" t="s">
        <v>198</v>
      </c>
      <c r="C77" s="124">
        <v>1.6988399999999999</v>
      </c>
      <c r="D77" s="126">
        <v>0</v>
      </c>
      <c r="E77" s="126">
        <v>0</v>
      </c>
      <c r="F77" s="126">
        <v>0</v>
      </c>
      <c r="G77" s="120" t="e">
        <f>#N/A</f>
        <v>#N/A</v>
      </c>
    </row>
    <row r="78" spans="1:8" ht="31.5" x14ac:dyDescent="0.25">
      <c r="A78" s="122" t="s">
        <v>199</v>
      </c>
      <c r="B78" s="127" t="s">
        <v>200</v>
      </c>
      <c r="C78" s="128"/>
      <c r="D78" s="126"/>
      <c r="E78" s="126"/>
      <c r="F78" s="126"/>
      <c r="G78" s="120" t="e">
        <f>#N/A</f>
        <v>#N/A</v>
      </c>
    </row>
    <row r="79" spans="1:8" x14ac:dyDescent="0.25">
      <c r="A79" s="122" t="s">
        <v>201</v>
      </c>
      <c r="B79" s="123" t="s">
        <v>202</v>
      </c>
      <c r="C79" s="124"/>
      <c r="D79" s="126">
        <v>0</v>
      </c>
      <c r="E79" s="126">
        <v>0</v>
      </c>
      <c r="F79" s="126">
        <v>0</v>
      </c>
      <c r="G79" s="120" t="e">
        <f>#N/A</f>
        <v>#N/A</v>
      </c>
    </row>
    <row r="80" spans="1:8" x14ac:dyDescent="0.25">
      <c r="A80" s="122" t="s">
        <v>203</v>
      </c>
      <c r="B80" s="127" t="s">
        <v>204</v>
      </c>
      <c r="C80" s="128">
        <v>1.6988399999999999</v>
      </c>
      <c r="D80" s="126">
        <v>0</v>
      </c>
      <c r="E80" s="126">
        <v>0</v>
      </c>
      <c r="F80" s="126">
        <v>0</v>
      </c>
      <c r="G80" s="120" t="e">
        <f>#N/A</f>
        <v>#N/A</v>
      </c>
    </row>
    <row r="81" spans="1:7" x14ac:dyDescent="0.25">
      <c r="A81" s="122" t="s">
        <v>205</v>
      </c>
      <c r="B81" s="123" t="s">
        <v>206</v>
      </c>
      <c r="C81" s="124"/>
      <c r="D81" s="126">
        <v>0</v>
      </c>
      <c r="E81" s="126">
        <v>0</v>
      </c>
      <c r="F81" s="126">
        <v>0</v>
      </c>
      <c r="G81" s="120" t="e">
        <f>#N/A</f>
        <v>#N/A</v>
      </c>
    </row>
    <row r="82" spans="1:7" x14ac:dyDescent="0.25">
      <c r="A82" s="122"/>
      <c r="B82" s="129" t="s">
        <v>207</v>
      </c>
      <c r="C82" s="130"/>
      <c r="D82" s="126">
        <v>0</v>
      </c>
      <c r="E82" s="126">
        <v>0</v>
      </c>
      <c r="F82" s="126">
        <v>0</v>
      </c>
      <c r="G82" s="120" t="e">
        <f>#N/A</f>
        <v>#N/A</v>
      </c>
    </row>
    <row r="83" spans="1:7" x14ac:dyDescent="0.25">
      <c r="A83" s="122" t="s">
        <v>208</v>
      </c>
      <c r="B83" s="123" t="s">
        <v>209</v>
      </c>
      <c r="C83" s="124">
        <v>1.6988399999999999</v>
      </c>
      <c r="D83" s="126">
        <v>0</v>
      </c>
      <c r="E83" s="126">
        <v>0</v>
      </c>
      <c r="F83" s="126">
        <v>0</v>
      </c>
      <c r="G83" s="120" t="e">
        <f>#N/A</f>
        <v>#N/A</v>
      </c>
    </row>
    <row r="84" spans="1:7" x14ac:dyDescent="0.25">
      <c r="A84" s="122"/>
      <c r="B84" s="129" t="s">
        <v>207</v>
      </c>
      <c r="C84" s="131"/>
      <c r="D84" s="126">
        <v>0</v>
      </c>
      <c r="E84" s="126">
        <v>0</v>
      </c>
      <c r="F84" s="126">
        <v>0</v>
      </c>
      <c r="G84" s="120" t="e">
        <f>#N/A</f>
        <v>#N/A</v>
      </c>
    </row>
    <row r="85" spans="1:7" x14ac:dyDescent="0.25">
      <c r="A85" s="122" t="s">
        <v>210</v>
      </c>
      <c r="B85" s="123" t="s">
        <v>211</v>
      </c>
      <c r="C85" s="124"/>
      <c r="D85" s="126">
        <v>0</v>
      </c>
      <c r="E85" s="126">
        <v>0</v>
      </c>
      <c r="F85" s="126">
        <v>0</v>
      </c>
      <c r="G85" s="120" t="e">
        <f>#N/A</f>
        <v>#N/A</v>
      </c>
    </row>
    <row r="86" spans="1:7" x14ac:dyDescent="0.25">
      <c r="A86" s="122" t="s">
        <v>18</v>
      </c>
      <c r="B86" s="123" t="s">
        <v>212</v>
      </c>
      <c r="C86" s="130">
        <v>146.50517983050847</v>
      </c>
      <c r="D86" s="126">
        <v>210.55183895000002</v>
      </c>
      <c r="E86" s="126">
        <v>202.79312056779702</v>
      </c>
      <c r="F86" s="126">
        <v>117.84736340231338</v>
      </c>
      <c r="G86" s="120" t="e">
        <f>#N/A</f>
        <v>#N/A</v>
      </c>
    </row>
    <row r="87" spans="1:7" ht="31.5" x14ac:dyDescent="0.25">
      <c r="A87" s="122" t="s">
        <v>213</v>
      </c>
      <c r="B87" s="127" t="s">
        <v>324</v>
      </c>
      <c r="C87" s="128"/>
      <c r="D87" s="126">
        <v>0</v>
      </c>
      <c r="E87" s="126">
        <v>0</v>
      </c>
      <c r="F87" s="126">
        <v>0</v>
      </c>
      <c r="G87" s="120" t="e">
        <f>#N/A</f>
        <v>#N/A</v>
      </c>
    </row>
    <row r="88" spans="1:7" x14ac:dyDescent="0.25">
      <c r="A88" s="122" t="s">
        <v>214</v>
      </c>
      <c r="B88" s="123" t="s">
        <v>215</v>
      </c>
      <c r="C88" s="124">
        <v>146.50517983050847</v>
      </c>
      <c r="D88" s="126">
        <v>210.55183895000002</v>
      </c>
      <c r="E88" s="126">
        <v>202.79312056779702</v>
      </c>
      <c r="F88" s="126">
        <v>117.84736340231338</v>
      </c>
      <c r="G88" s="120" t="e">
        <f>#N/A</f>
        <v>#N/A</v>
      </c>
    </row>
    <row r="89" spans="1:7" x14ac:dyDescent="0.25">
      <c r="A89" s="122" t="s">
        <v>216</v>
      </c>
      <c r="B89" s="123" t="s">
        <v>217</v>
      </c>
      <c r="C89" s="131"/>
      <c r="D89" s="126">
        <v>0</v>
      </c>
      <c r="E89" s="126">
        <v>0</v>
      </c>
      <c r="F89" s="126">
        <v>0</v>
      </c>
      <c r="G89" s="120" t="e">
        <f>#N/A</f>
        <v>#N/A</v>
      </c>
    </row>
    <row r="90" spans="1:7" x14ac:dyDescent="0.25">
      <c r="A90" s="122" t="s">
        <v>21</v>
      </c>
      <c r="B90" s="123" t="s">
        <v>218</v>
      </c>
      <c r="C90" s="124">
        <v>29.176034973559322</v>
      </c>
      <c r="D90" s="125">
        <v>43.956709932203388</v>
      </c>
      <c r="E90" s="125">
        <v>36.502761702203465</v>
      </c>
      <c r="F90" s="125">
        <v>21.212525412416408</v>
      </c>
      <c r="G90" s="120" t="e">
        <f>#N/A</f>
        <v>#N/A</v>
      </c>
    </row>
    <row r="91" spans="1:7" x14ac:dyDescent="0.25">
      <c r="A91" s="122" t="s">
        <v>37</v>
      </c>
      <c r="B91" s="123" t="s">
        <v>325</v>
      </c>
      <c r="C91" s="124">
        <v>13.8850633559322</v>
      </c>
      <c r="D91" s="125">
        <v>33.65210511779658</v>
      </c>
      <c r="E91" s="125">
        <v>0</v>
      </c>
      <c r="F91" s="125">
        <v>0</v>
      </c>
      <c r="G91" s="120" t="e">
        <f>#N/A</f>
        <v>#N/A</v>
      </c>
    </row>
    <row r="92" spans="1:7" x14ac:dyDescent="0.25">
      <c r="A92" s="122" t="s">
        <v>71</v>
      </c>
      <c r="B92" s="123" t="s">
        <v>219</v>
      </c>
      <c r="C92" s="124"/>
      <c r="D92" s="125">
        <v>0</v>
      </c>
      <c r="E92" s="125">
        <v>0</v>
      </c>
      <c r="F92" s="125">
        <v>0</v>
      </c>
      <c r="G92" s="120" t="e">
        <f>#N/A</f>
        <v>#N/A</v>
      </c>
    </row>
    <row r="93" spans="1:7" x14ac:dyDescent="0.25">
      <c r="A93" s="122" t="s">
        <v>72</v>
      </c>
      <c r="B93" s="123" t="s">
        <v>220</v>
      </c>
      <c r="C93" s="124"/>
      <c r="D93" s="126">
        <v>0</v>
      </c>
      <c r="E93" s="126">
        <v>0</v>
      </c>
      <c r="F93" s="126">
        <v>0</v>
      </c>
      <c r="G93" s="120" t="e">
        <f>#N/A</f>
        <v>#N/A</v>
      </c>
    </row>
    <row r="94" spans="1:7" x14ac:dyDescent="0.25">
      <c r="A94" s="122" t="s">
        <v>22</v>
      </c>
      <c r="B94" s="123" t="s">
        <v>221</v>
      </c>
      <c r="C94" s="123">
        <v>62</v>
      </c>
      <c r="D94" s="126">
        <v>0</v>
      </c>
      <c r="E94" s="126">
        <v>0</v>
      </c>
      <c r="F94" s="126">
        <v>0</v>
      </c>
      <c r="G94" s="120" t="e">
        <f>#N/A</f>
        <v>#N/A</v>
      </c>
    </row>
    <row r="95" spans="1:7" x14ac:dyDescent="0.25">
      <c r="A95" s="122" t="s">
        <v>23</v>
      </c>
      <c r="B95" s="123" t="s">
        <v>222</v>
      </c>
      <c r="C95" s="123">
        <v>62</v>
      </c>
      <c r="D95" s="126"/>
      <c r="E95" s="126">
        <v>0</v>
      </c>
      <c r="F95" s="126">
        <v>0</v>
      </c>
      <c r="G95" s="120" t="e">
        <f>#N/A</f>
        <v>#N/A</v>
      </c>
    </row>
    <row r="96" spans="1:7" x14ac:dyDescent="0.25">
      <c r="A96" s="122" t="s">
        <v>24</v>
      </c>
      <c r="B96" s="123" t="s">
        <v>223</v>
      </c>
      <c r="C96" s="123"/>
      <c r="D96" s="132">
        <v>0</v>
      </c>
      <c r="E96" s="132">
        <v>0</v>
      </c>
      <c r="F96" s="132">
        <v>0</v>
      </c>
      <c r="G96" s="120" t="e">
        <f>#N/A</f>
        <v>#N/A</v>
      </c>
    </row>
    <row r="97" spans="1:7" x14ac:dyDescent="0.25">
      <c r="A97" s="122" t="s">
        <v>30</v>
      </c>
      <c r="B97" s="123" t="s">
        <v>224</v>
      </c>
      <c r="C97" s="123"/>
      <c r="D97" s="132">
        <v>0</v>
      </c>
      <c r="E97" s="132">
        <v>0</v>
      </c>
      <c r="F97" s="132">
        <v>0</v>
      </c>
      <c r="G97" s="120" t="e">
        <f>#N/A</f>
        <v>#N/A</v>
      </c>
    </row>
    <row r="98" spans="1:7" x14ac:dyDescent="0.25">
      <c r="A98" s="122" t="s">
        <v>38</v>
      </c>
      <c r="B98" s="123" t="s">
        <v>225</v>
      </c>
      <c r="C98" s="123"/>
      <c r="D98" s="132">
        <v>0</v>
      </c>
      <c r="E98" s="132">
        <v>0</v>
      </c>
      <c r="F98" s="132">
        <v>0</v>
      </c>
      <c r="G98" s="120" t="e">
        <f>#N/A</f>
        <v>#N/A</v>
      </c>
    </row>
    <row r="99" spans="1:7" x14ac:dyDescent="0.25">
      <c r="A99" s="122"/>
      <c r="B99" s="123" t="s">
        <v>226</v>
      </c>
      <c r="C99" s="123"/>
      <c r="D99" s="132">
        <v>0</v>
      </c>
      <c r="E99" s="132">
        <v>0</v>
      </c>
      <c r="F99" s="132">
        <v>0</v>
      </c>
      <c r="G99" s="120" t="e">
        <f>#N/A</f>
        <v>#N/A</v>
      </c>
    </row>
    <row r="100" spans="1:7" x14ac:dyDescent="0.25">
      <c r="A100" s="122"/>
      <c r="B100" s="127" t="s">
        <v>227</v>
      </c>
      <c r="C100" s="127"/>
      <c r="D100" s="132">
        <v>0</v>
      </c>
      <c r="E100" s="132">
        <v>0</v>
      </c>
      <c r="F100" s="132">
        <v>0</v>
      </c>
      <c r="G100" s="120" t="e">
        <f>#N/A</f>
        <v>#N/A</v>
      </c>
    </row>
    <row r="101" spans="1:7" x14ac:dyDescent="0.25">
      <c r="A101" s="122"/>
      <c r="B101" s="127" t="s">
        <v>228</v>
      </c>
      <c r="C101" s="127"/>
      <c r="D101" s="132">
        <v>0</v>
      </c>
      <c r="E101" s="132">
        <v>0</v>
      </c>
      <c r="F101" s="132">
        <v>0</v>
      </c>
      <c r="G101" s="120" t="e">
        <f>#N/A</f>
        <v>#N/A</v>
      </c>
    </row>
    <row r="102" spans="1:7" ht="31.5" x14ac:dyDescent="0.25">
      <c r="A102" s="122"/>
      <c r="B102" s="127" t="s">
        <v>229</v>
      </c>
      <c r="C102" s="127"/>
      <c r="D102" s="132">
        <v>0</v>
      </c>
      <c r="E102" s="132">
        <v>0</v>
      </c>
      <c r="F102" s="132">
        <v>0</v>
      </c>
      <c r="G102" s="120" t="e">
        <f>#N/A</f>
        <v>#N/A</v>
      </c>
    </row>
    <row r="103" spans="1:7" x14ac:dyDescent="0.25">
      <c r="A103" s="122" t="s">
        <v>39</v>
      </c>
      <c r="B103" s="123" t="s">
        <v>230</v>
      </c>
      <c r="C103" s="123"/>
      <c r="D103" s="132">
        <v>0</v>
      </c>
      <c r="E103" s="132">
        <v>0</v>
      </c>
      <c r="F103" s="132">
        <v>0</v>
      </c>
      <c r="G103" s="120" t="e">
        <f>#N/A</f>
        <v>#N/A</v>
      </c>
    </row>
    <row r="104" spans="1:7" x14ac:dyDescent="0.25">
      <c r="A104" s="122" t="s">
        <v>40</v>
      </c>
      <c r="B104" s="123" t="s">
        <v>231</v>
      </c>
      <c r="C104" s="123"/>
      <c r="D104" s="132">
        <v>0</v>
      </c>
      <c r="E104" s="132">
        <v>0</v>
      </c>
      <c r="F104" s="132">
        <v>0</v>
      </c>
      <c r="G104" s="120" t="e">
        <f>#N/A</f>
        <v>#N/A</v>
      </c>
    </row>
    <row r="105" spans="1:7" x14ac:dyDescent="0.25">
      <c r="A105" s="122" t="s">
        <v>41</v>
      </c>
      <c r="B105" s="123" t="s">
        <v>232</v>
      </c>
      <c r="C105" s="123"/>
      <c r="D105" s="132">
        <v>0</v>
      </c>
      <c r="E105" s="132">
        <v>0</v>
      </c>
      <c r="F105" s="132">
        <v>0</v>
      </c>
      <c r="G105" s="120" t="e">
        <f>#N/A</f>
        <v>#N/A</v>
      </c>
    </row>
    <row r="106" spans="1:7" ht="31.5" x14ac:dyDescent="0.25">
      <c r="A106" s="133"/>
      <c r="B106" s="134" t="s">
        <v>326</v>
      </c>
      <c r="C106" s="134"/>
      <c r="D106" s="135">
        <v>0</v>
      </c>
      <c r="E106" s="135">
        <v>0</v>
      </c>
      <c r="F106" s="135">
        <v>0</v>
      </c>
      <c r="G106" s="120" t="e">
        <f>#N/A</f>
        <v>#N/A</v>
      </c>
    </row>
    <row r="107" spans="1:7" x14ac:dyDescent="0.25">
      <c r="A107" s="133"/>
      <c r="B107" s="136" t="s">
        <v>327</v>
      </c>
      <c r="C107" s="136"/>
      <c r="D107" s="132" t="s">
        <v>286</v>
      </c>
      <c r="E107" s="132" t="s">
        <v>286</v>
      </c>
      <c r="F107" s="132" t="s">
        <v>286</v>
      </c>
      <c r="G107" s="120" t="e">
        <f>#N/A</f>
        <v>#N/A</v>
      </c>
    </row>
    <row r="108" spans="1:7" x14ac:dyDescent="0.25">
      <c r="A108" s="133"/>
      <c r="B108" s="136" t="s">
        <v>328</v>
      </c>
      <c r="C108" s="136"/>
      <c r="D108" s="132" t="s">
        <v>286</v>
      </c>
      <c r="E108" s="132" t="s">
        <v>286</v>
      </c>
      <c r="F108" s="132" t="s">
        <v>286</v>
      </c>
      <c r="G108" s="120" t="e">
        <f>#N/A</f>
        <v>#N/A</v>
      </c>
    </row>
    <row r="109" spans="1:7" x14ac:dyDescent="0.25">
      <c r="A109" s="133"/>
      <c r="B109" s="136" t="s">
        <v>329</v>
      </c>
      <c r="C109" s="136"/>
      <c r="D109" s="132" t="s">
        <v>286</v>
      </c>
      <c r="E109" s="132" t="s">
        <v>286</v>
      </c>
      <c r="F109" s="132" t="s">
        <v>286</v>
      </c>
      <c r="G109" s="132" t="s">
        <v>286</v>
      </c>
    </row>
    <row r="110" spans="1:7" x14ac:dyDescent="0.25">
      <c r="A110" s="137"/>
      <c r="B110" s="138"/>
      <c r="C110" s="138"/>
      <c r="D110" s="139"/>
      <c r="E110" s="139"/>
      <c r="F110" s="139"/>
      <c r="G110" s="139"/>
    </row>
    <row r="111" spans="1:7" x14ac:dyDescent="0.25">
      <c r="A111" s="137"/>
      <c r="B111" s="138"/>
      <c r="C111" s="138"/>
      <c r="D111" s="139"/>
      <c r="E111" s="139"/>
      <c r="F111" s="139"/>
      <c r="G111" s="139"/>
    </row>
    <row r="112" spans="1:7" x14ac:dyDescent="0.25">
      <c r="A112" s="140" t="s">
        <v>330</v>
      </c>
      <c r="B112" s="141"/>
      <c r="C112" s="142"/>
      <c r="D112" s="142"/>
      <c r="E112" s="142"/>
      <c r="F112" s="142"/>
      <c r="G112" s="139"/>
    </row>
    <row r="113" spans="1:12" x14ac:dyDescent="0.25">
      <c r="A113" s="143" t="s">
        <v>331</v>
      </c>
      <c r="B113" s="144" t="s">
        <v>332</v>
      </c>
      <c r="C113" s="145"/>
      <c r="D113" s="145">
        <f>D86*0.18</f>
        <v>37.899331011000001</v>
      </c>
      <c r="E113" s="145">
        <f>E86*0.18</f>
        <v>36.502761702203465</v>
      </c>
      <c r="F113" s="145">
        <f>F86*0.18</f>
        <v>21.212525412416408</v>
      </c>
      <c r="G113" s="145" t="e">
        <f>G86*0.18</f>
        <v>#N/A</v>
      </c>
    </row>
    <row r="114" spans="1:12" x14ac:dyDescent="0.25">
      <c r="A114" s="143" t="s">
        <v>333</v>
      </c>
      <c r="B114" s="144" t="s">
        <v>334</v>
      </c>
      <c r="C114" s="145"/>
      <c r="D114" s="145">
        <v>0</v>
      </c>
      <c r="E114" s="145">
        <v>0</v>
      </c>
      <c r="F114" s="145">
        <v>0</v>
      </c>
      <c r="G114" s="145" t="e">
        <f>G78*0.18</f>
        <v>#N/A</v>
      </c>
    </row>
    <row r="115" spans="1:12" x14ac:dyDescent="0.25">
      <c r="A115" s="143" t="s">
        <v>335</v>
      </c>
      <c r="B115" s="144" t="s">
        <v>336</v>
      </c>
      <c r="C115" s="145"/>
      <c r="D115" s="145">
        <v>0</v>
      </c>
      <c r="E115" s="145">
        <v>0</v>
      </c>
      <c r="F115" s="145">
        <v>0</v>
      </c>
      <c r="G115" s="145">
        <v>0</v>
      </c>
    </row>
    <row r="116" spans="1:12" x14ac:dyDescent="0.25">
      <c r="A116" s="143" t="s">
        <v>337</v>
      </c>
      <c r="B116" s="144" t="s">
        <v>338</v>
      </c>
      <c r="C116" s="145"/>
      <c r="D116" s="145">
        <f>D91*0.18</f>
        <v>6.0573789212033846</v>
      </c>
      <c r="E116" s="145">
        <f>E91*0.18</f>
        <v>0</v>
      </c>
      <c r="F116" s="145">
        <f>F91*0.18</f>
        <v>0</v>
      </c>
      <c r="G116" s="145" t="e">
        <f>G91*0.18</f>
        <v>#N/A</v>
      </c>
    </row>
    <row r="117" spans="1:12" x14ac:dyDescent="0.25">
      <c r="A117" s="137"/>
      <c r="B117" s="138"/>
      <c r="C117" s="138"/>
      <c r="D117" s="139"/>
      <c r="E117" s="139"/>
      <c r="F117" s="139"/>
      <c r="G117" s="139"/>
    </row>
    <row r="118" spans="1:12" x14ac:dyDescent="0.25">
      <c r="A118" s="140" t="s">
        <v>339</v>
      </c>
      <c r="B118" s="141"/>
      <c r="C118" s="142"/>
      <c r="D118" s="142"/>
      <c r="E118" s="142"/>
      <c r="F118" s="142"/>
      <c r="G118" s="139"/>
    </row>
    <row r="119" spans="1:12" x14ac:dyDescent="0.25">
      <c r="A119" s="143" t="s">
        <v>340</v>
      </c>
      <c r="B119" s="144" t="s">
        <v>341</v>
      </c>
      <c r="C119" s="145">
        <v>13.8850633559322</v>
      </c>
      <c r="D119" s="146">
        <v>24.843750203389803</v>
      </c>
      <c r="E119" s="146">
        <v>0</v>
      </c>
      <c r="F119" s="146"/>
      <c r="G119" s="146">
        <f>SUM(C119:F119)</f>
        <v>38.728813559322006</v>
      </c>
    </row>
    <row r="120" spans="1:12" x14ac:dyDescent="0.25">
      <c r="A120" s="143" t="s">
        <v>342</v>
      </c>
      <c r="B120" s="144" t="s">
        <v>343</v>
      </c>
      <c r="C120" s="145"/>
      <c r="D120" s="146">
        <v>8.808354914406781</v>
      </c>
      <c r="E120" s="146">
        <v>0</v>
      </c>
      <c r="F120" s="146"/>
      <c r="G120" s="146">
        <f>SUM(D120:F120)</f>
        <v>8.808354914406781</v>
      </c>
    </row>
    <row r="121" spans="1:12" ht="15" x14ac:dyDescent="0.25">
      <c r="A121" s="65"/>
      <c r="B121" s="65"/>
      <c r="C121" s="65"/>
      <c r="D121" s="65"/>
      <c r="E121" s="65"/>
      <c r="F121" s="65"/>
    </row>
    <row r="122" spans="1:12" x14ac:dyDescent="0.25">
      <c r="A122" s="301" t="s">
        <v>344</v>
      </c>
      <c r="B122" s="301"/>
      <c r="C122" s="301"/>
      <c r="D122" s="301"/>
      <c r="E122" s="301"/>
      <c r="F122" s="301"/>
      <c r="G122" s="301"/>
      <c r="H122" s="106"/>
      <c r="I122" s="106"/>
      <c r="J122" s="106"/>
      <c r="K122" s="106"/>
      <c r="L122" s="106"/>
    </row>
    <row r="123" spans="1:12" x14ac:dyDescent="0.25">
      <c r="A123" s="301"/>
      <c r="B123" s="301"/>
      <c r="C123" s="301"/>
      <c r="D123" s="301"/>
      <c r="E123" s="301"/>
      <c r="F123" s="301"/>
      <c r="G123" s="301"/>
      <c r="H123" s="106"/>
      <c r="I123" s="106"/>
      <c r="J123" s="106"/>
      <c r="K123" s="106"/>
      <c r="L123" s="106"/>
    </row>
    <row r="124" spans="1:12" x14ac:dyDescent="0.25">
      <c r="A124" s="123"/>
      <c r="B124" s="104"/>
      <c r="C124" s="147">
        <v>2016</v>
      </c>
      <c r="D124" s="147">
        <v>2017</v>
      </c>
      <c r="E124" s="147">
        <v>2018</v>
      </c>
      <c r="F124" s="147">
        <v>2019</v>
      </c>
      <c r="G124" s="67" t="s">
        <v>195</v>
      </c>
    </row>
    <row r="125" spans="1:12" x14ac:dyDescent="0.25">
      <c r="A125" s="123"/>
      <c r="B125" s="104" t="s">
        <v>345</v>
      </c>
      <c r="C125" s="148">
        <v>1246.9565924540814</v>
      </c>
      <c r="D125" s="148">
        <v>1333.3745107684242</v>
      </c>
      <c r="E125" s="148">
        <v>1343.8637412115788</v>
      </c>
      <c r="F125" s="148">
        <v>1397.9603197206134</v>
      </c>
      <c r="G125" s="149">
        <f>SUM(C125:F125)</f>
        <v>5322.1551641546976</v>
      </c>
    </row>
    <row r="126" spans="1:12" x14ac:dyDescent="0.25">
      <c r="A126" s="123"/>
      <c r="B126" s="150" t="s">
        <v>346</v>
      </c>
      <c r="C126" s="151">
        <v>1180.9764331568813</v>
      </c>
      <c r="D126" s="151">
        <v>1260.9037833719867</v>
      </c>
      <c r="E126" s="151">
        <v>1294.3366197039372</v>
      </c>
      <c r="F126" s="151">
        <v>1345.7112672736771</v>
      </c>
      <c r="G126" s="149">
        <f>SUM(C126:F126)</f>
        <v>5081.9281035064823</v>
      </c>
    </row>
    <row r="127" spans="1:12" x14ac:dyDescent="0.25">
      <c r="A127" s="123"/>
      <c r="B127" s="150" t="s">
        <v>347</v>
      </c>
      <c r="C127" s="151">
        <v>65.98015929719999</v>
      </c>
      <c r="D127" s="151">
        <v>72.470727396437596</v>
      </c>
      <c r="E127" s="151">
        <v>49.527121507641652</v>
      </c>
      <c r="F127" s="151">
        <v>52.249052446936354</v>
      </c>
      <c r="G127" s="149" t="e">
        <f>#N/A</f>
        <v>#N/A</v>
      </c>
    </row>
    <row r="128" spans="1:12" x14ac:dyDescent="0.25">
      <c r="A128" s="123"/>
      <c r="B128" s="150" t="s">
        <v>348</v>
      </c>
      <c r="C128" s="151"/>
      <c r="D128" s="151"/>
      <c r="E128" s="151"/>
      <c r="F128" s="151"/>
      <c r="G128" s="149" t="e">
        <f>#N/A</f>
        <v>#N/A</v>
      </c>
    </row>
    <row r="129" spans="1:7" x14ac:dyDescent="0.25">
      <c r="A129" s="123"/>
      <c r="B129" s="150" t="s">
        <v>349</v>
      </c>
      <c r="C129" s="152"/>
      <c r="D129" s="152"/>
      <c r="E129" s="152"/>
      <c r="F129" s="153"/>
      <c r="G129" s="149" t="e">
        <f>#N/A</f>
        <v>#N/A</v>
      </c>
    </row>
    <row r="130" spans="1:7" x14ac:dyDescent="0.25">
      <c r="A130" s="123"/>
      <c r="B130" s="150" t="s">
        <v>350</v>
      </c>
      <c r="C130" s="151"/>
      <c r="D130" s="151"/>
      <c r="E130" s="151"/>
      <c r="F130" s="151"/>
      <c r="G130" s="149" t="e">
        <f>#N/A</f>
        <v>#N/A</v>
      </c>
    </row>
    <row r="131" spans="1:7" x14ac:dyDescent="0.25">
      <c r="A131" s="123"/>
      <c r="B131" s="104" t="s">
        <v>351</v>
      </c>
      <c r="C131" s="148">
        <v>1501.6874000000003</v>
      </c>
      <c r="D131" s="148">
        <v>1603.0116999999998</v>
      </c>
      <c r="E131" s="148">
        <v>1617.2438</v>
      </c>
      <c r="F131" s="148">
        <v>1657.3319999999999</v>
      </c>
      <c r="G131" s="149" t="e">
        <f>#N/A</f>
        <v>#N/A</v>
      </c>
    </row>
    <row r="132" spans="1:7" x14ac:dyDescent="0.25">
      <c r="A132" s="123"/>
      <c r="B132" s="154" t="s">
        <v>352</v>
      </c>
      <c r="C132" s="153">
        <v>1501.6874000000003</v>
      </c>
      <c r="D132" s="153">
        <v>1603.0116999999998</v>
      </c>
      <c r="E132" s="153">
        <v>1617.2438</v>
      </c>
      <c r="F132" s="153">
        <v>1657.3319999999999</v>
      </c>
      <c r="G132" s="149" t="e">
        <f>#N/A</f>
        <v>#N/A</v>
      </c>
    </row>
    <row r="133" spans="1:7" x14ac:dyDescent="0.25">
      <c r="A133" s="123"/>
      <c r="B133" s="150" t="s">
        <v>346</v>
      </c>
      <c r="C133" s="151">
        <v>1501.6874000000003</v>
      </c>
      <c r="D133" s="151">
        <v>1603.0116999999998</v>
      </c>
      <c r="E133" s="151">
        <v>1617.2438</v>
      </c>
      <c r="F133" s="151">
        <v>1657.3319999999999</v>
      </c>
      <c r="G133" s="149" t="e">
        <f>#N/A</f>
        <v>#N/A</v>
      </c>
    </row>
    <row r="134" spans="1:7" x14ac:dyDescent="0.25">
      <c r="A134" s="123"/>
      <c r="B134" s="150" t="s">
        <v>347</v>
      </c>
      <c r="C134" s="151">
        <v>0</v>
      </c>
      <c r="D134" s="151">
        <v>0</v>
      </c>
      <c r="E134" s="151">
        <v>0</v>
      </c>
      <c r="F134" s="151">
        <v>0</v>
      </c>
      <c r="G134" s="149" t="e">
        <f>#N/A</f>
        <v>#N/A</v>
      </c>
    </row>
    <row r="135" spans="1:7" x14ac:dyDescent="0.25">
      <c r="A135" s="123"/>
      <c r="B135" s="150" t="s">
        <v>348</v>
      </c>
      <c r="C135" s="151"/>
      <c r="D135" s="151"/>
      <c r="E135" s="151"/>
      <c r="F135" s="151"/>
      <c r="G135" s="149" t="e">
        <f>#N/A</f>
        <v>#N/A</v>
      </c>
    </row>
    <row r="136" spans="1:7" x14ac:dyDescent="0.25">
      <c r="A136" s="123"/>
      <c r="B136" s="150" t="s">
        <v>349</v>
      </c>
      <c r="C136" s="152"/>
      <c r="D136" s="152"/>
      <c r="E136" s="152"/>
      <c r="F136" s="153"/>
      <c r="G136" s="149" t="e">
        <f>#N/A</f>
        <v>#N/A</v>
      </c>
    </row>
    <row r="137" spans="1:7" x14ac:dyDescent="0.25">
      <c r="A137" s="123"/>
      <c r="B137" s="150" t="s">
        <v>350</v>
      </c>
      <c r="C137" s="151"/>
      <c r="D137" s="151"/>
      <c r="E137" s="151"/>
      <c r="F137" s="151"/>
      <c r="G137" s="149" t="e">
        <f>#N/A</f>
        <v>#N/A</v>
      </c>
    </row>
    <row r="138" spans="1:7" x14ac:dyDescent="0.25">
      <c r="A138" s="123"/>
      <c r="B138" s="154" t="s">
        <v>353</v>
      </c>
      <c r="C138" s="153">
        <v>0</v>
      </c>
      <c r="D138" s="153">
        <v>0</v>
      </c>
      <c r="E138" s="153">
        <v>0</v>
      </c>
      <c r="F138" s="153">
        <v>0</v>
      </c>
      <c r="G138" s="149" t="e">
        <f>#N/A</f>
        <v>#N/A</v>
      </c>
    </row>
    <row r="139" spans="1:7" x14ac:dyDescent="0.25">
      <c r="A139" s="123"/>
      <c r="B139" s="104" t="s">
        <v>354</v>
      </c>
      <c r="C139" s="151">
        <v>-254.73080754591888</v>
      </c>
      <c r="D139" s="155">
        <v>-269.63718923157558</v>
      </c>
      <c r="E139" s="155">
        <v>-273.38005878842114</v>
      </c>
      <c r="F139" s="155">
        <v>-259.37168027938651</v>
      </c>
      <c r="G139" s="149" t="e">
        <f>#N/A</f>
        <v>#N/A</v>
      </c>
    </row>
    <row r="140" spans="1:7" x14ac:dyDescent="0.25">
      <c r="A140" s="123"/>
      <c r="B140" s="104" t="s">
        <v>355</v>
      </c>
      <c r="C140" s="151">
        <v>253.47853612210002</v>
      </c>
      <c r="D140" s="155">
        <v>298.69440072895054</v>
      </c>
      <c r="E140" s="155">
        <v>343.39307794321775</v>
      </c>
      <c r="F140" s="155">
        <v>372.35159082009477</v>
      </c>
      <c r="G140" s="149" t="e">
        <f>#N/A</f>
        <v>#N/A</v>
      </c>
    </row>
    <row r="141" spans="1:7" x14ac:dyDescent="0.25">
      <c r="A141" s="123"/>
      <c r="B141" s="104" t="s">
        <v>356</v>
      </c>
      <c r="C141" s="151">
        <v>31.952114379999998</v>
      </c>
      <c r="D141" s="155">
        <v>24.37875</v>
      </c>
      <c r="E141" s="155">
        <v>21.532499999999999</v>
      </c>
      <c r="F141" s="155">
        <v>14.72625</v>
      </c>
      <c r="G141" s="149" t="e">
        <f>#N/A</f>
        <v>#N/A</v>
      </c>
    </row>
    <row r="142" spans="1:7" x14ac:dyDescent="0.25">
      <c r="A142" s="123"/>
      <c r="B142" s="104" t="s">
        <v>276</v>
      </c>
      <c r="C142" s="151">
        <v>0</v>
      </c>
      <c r="D142" s="155">
        <v>5.8114422994749937</v>
      </c>
      <c r="E142" s="155">
        <v>14.002603830959323</v>
      </c>
      <c r="F142" s="155">
        <v>22.595982108141655</v>
      </c>
      <c r="G142" s="149" t="e">
        <f>#N/A</f>
        <v>#N/A</v>
      </c>
    </row>
    <row r="143" spans="1:7" x14ac:dyDescent="0.25">
      <c r="A143" s="123"/>
      <c r="B143" s="104" t="s">
        <v>357</v>
      </c>
      <c r="C143" s="148">
        <v>-1.2522714238188541</v>
      </c>
      <c r="D143" s="156">
        <v>23.245769197899971</v>
      </c>
      <c r="E143" s="156">
        <v>56.010415323837286</v>
      </c>
      <c r="F143" s="156">
        <v>90.383928432566606</v>
      </c>
      <c r="G143" s="149">
        <f>SUM(C143:F143)</f>
        <v>168.38784153048499</v>
      </c>
    </row>
    <row r="144" spans="1:7" x14ac:dyDescent="0.25">
      <c r="A144" s="123"/>
      <c r="B144" s="104" t="s">
        <v>358</v>
      </c>
      <c r="C144" s="157"/>
      <c r="D144" s="158"/>
      <c r="E144" s="158"/>
      <c r="F144" s="158"/>
      <c r="G144" s="149" t="e">
        <f>#N/A</f>
        <v>#N/A</v>
      </c>
    </row>
    <row r="145" spans="1:14" ht="47.25" x14ac:dyDescent="0.25">
      <c r="A145" s="123"/>
      <c r="B145" s="159" t="s">
        <v>359</v>
      </c>
      <c r="C145" s="157"/>
      <c r="D145" s="160">
        <v>1915.909030155856</v>
      </c>
      <c r="E145" s="160">
        <v>1948.2591186732507</v>
      </c>
      <c r="F145" s="161">
        <v>2025.269242961283</v>
      </c>
      <c r="G145" s="162" t="e">
        <f>#N/A</f>
        <v>#N/A</v>
      </c>
      <c r="H145" s="163" t="s">
        <v>360</v>
      </c>
      <c r="J145" s="164">
        <f>D145/C125-1</f>
        <v>0.53646810301971959</v>
      </c>
      <c r="K145" s="164">
        <f>E145/D125-1</f>
        <v>0.46114921422224286</v>
      </c>
      <c r="L145" s="164">
        <f>F145/E125-1</f>
        <v>0.50704954740082031</v>
      </c>
      <c r="M145" s="164"/>
      <c r="N145" s="164"/>
    </row>
    <row r="146" spans="1:14" x14ac:dyDescent="0.25">
      <c r="A146" s="123"/>
      <c r="B146" s="165" t="s">
        <v>361</v>
      </c>
      <c r="C146" s="166">
        <v>1724.034046882105</v>
      </c>
      <c r="D146" s="167">
        <v>1915.909030155856</v>
      </c>
      <c r="E146" s="167">
        <v>1948.2591186732507</v>
      </c>
      <c r="F146" s="168">
        <v>2025.269242961283</v>
      </c>
      <c r="G146" s="162" t="e">
        <f>#N/A</f>
        <v>#N/A</v>
      </c>
    </row>
    <row r="147" spans="1:14" x14ac:dyDescent="0.25">
      <c r="A147" s="123"/>
      <c r="B147" s="169" t="s">
        <v>362</v>
      </c>
      <c r="C147" s="170">
        <v>1369.5431204114091</v>
      </c>
      <c r="D147" s="171">
        <v>1452.5588335572888</v>
      </c>
      <c r="E147" s="171">
        <v>1498.8977883816333</v>
      </c>
      <c r="F147" s="172">
        <v>1549.1141150911051</v>
      </c>
      <c r="G147" s="149" t="e">
        <f>#N/A</f>
        <v>#N/A</v>
      </c>
    </row>
    <row r="148" spans="1:14" x14ac:dyDescent="0.25">
      <c r="A148" s="123"/>
      <c r="B148" s="169" t="s">
        <v>363</v>
      </c>
      <c r="C148" s="166">
        <v>77.856587970695998</v>
      </c>
      <c r="D148" s="155">
        <v>85.515458327796367</v>
      </c>
      <c r="E148" s="155">
        <v>58.442003379017152</v>
      </c>
      <c r="F148" s="173">
        <v>61.653881887384884</v>
      </c>
      <c r="G148" s="149" t="e">
        <f>#N/A</f>
        <v>#N/A</v>
      </c>
    </row>
    <row r="149" spans="1:14" x14ac:dyDescent="0.25">
      <c r="A149" s="123"/>
      <c r="B149" s="174" t="s">
        <v>364</v>
      </c>
      <c r="C149" s="166">
        <v>276.63433850000013</v>
      </c>
      <c r="D149" s="155">
        <v>377.83473827077086</v>
      </c>
      <c r="E149" s="155">
        <v>390.91932691260001</v>
      </c>
      <c r="F149" s="173">
        <v>414.50124598279302</v>
      </c>
      <c r="G149" s="149" t="e">
        <f>#N/A</f>
        <v>#N/A</v>
      </c>
    </row>
    <row r="150" spans="1:14" x14ac:dyDescent="0.25">
      <c r="A150" s="123"/>
      <c r="B150" s="169" t="s">
        <v>349</v>
      </c>
      <c r="C150" s="170">
        <v>0</v>
      </c>
      <c r="D150" s="171">
        <v>0</v>
      </c>
      <c r="E150" s="171">
        <v>0</v>
      </c>
      <c r="F150" s="172">
        <v>0</v>
      </c>
      <c r="G150" s="149" t="e">
        <f>#N/A</f>
        <v>#N/A</v>
      </c>
    </row>
    <row r="151" spans="1:14" x14ac:dyDescent="0.25">
      <c r="A151" s="123"/>
      <c r="B151" s="175" t="s">
        <v>365</v>
      </c>
      <c r="C151" s="166">
        <v>295.22475850000012</v>
      </c>
      <c r="D151" s="155">
        <v>335.91862003077091</v>
      </c>
      <c r="E151" s="155">
        <v>378.42838</v>
      </c>
      <c r="F151" s="173">
        <v>401.32329699000002</v>
      </c>
      <c r="G151" s="149" t="e">
        <f>#N/A</f>
        <v>#N/A</v>
      </c>
    </row>
    <row r="152" spans="1:14" x14ac:dyDescent="0.25">
      <c r="A152" s="123"/>
      <c r="B152" s="175" t="s">
        <v>366</v>
      </c>
      <c r="C152" s="166">
        <v>1623.4106802157148</v>
      </c>
      <c r="D152" s="155">
        <v>1630.193783011119</v>
      </c>
      <c r="E152" s="155">
        <v>1655.5192821354708</v>
      </c>
      <c r="F152" s="173">
        <v>1752.3612997969412</v>
      </c>
      <c r="G152" s="149" t="e">
        <f>#N/A</f>
        <v>#N/A</v>
      </c>
    </row>
    <row r="153" spans="1:14" x14ac:dyDescent="0.25">
      <c r="A153" s="123"/>
      <c r="B153" s="176" t="s">
        <v>367</v>
      </c>
      <c r="C153" s="166">
        <v>1559.4716585315348</v>
      </c>
      <c r="D153" s="155">
        <v>1572.4652165853802</v>
      </c>
      <c r="E153" s="155">
        <v>1599.1191961778977</v>
      </c>
      <c r="F153" s="173">
        <v>1678.4381597491545</v>
      </c>
      <c r="G153" s="149" t="e">
        <f>#N/A</f>
        <v>#N/A</v>
      </c>
    </row>
    <row r="154" spans="1:14" x14ac:dyDescent="0.25">
      <c r="A154" s="123"/>
      <c r="B154" s="175" t="s">
        <v>362</v>
      </c>
      <c r="C154" s="166">
        <v>1559.4716585315348</v>
      </c>
      <c r="D154" s="155">
        <v>1572.4652165853802</v>
      </c>
      <c r="E154" s="155">
        <v>1599.1191961778977</v>
      </c>
      <c r="F154" s="173">
        <v>1678.4381597491545</v>
      </c>
      <c r="G154" s="149" t="e">
        <f>#N/A</f>
        <v>#N/A</v>
      </c>
    </row>
    <row r="155" spans="1:14" x14ac:dyDescent="0.25">
      <c r="A155" s="123"/>
      <c r="B155" s="169" t="s">
        <v>363</v>
      </c>
      <c r="C155" s="166">
        <v>0</v>
      </c>
      <c r="D155" s="155">
        <v>0</v>
      </c>
      <c r="E155" s="155">
        <v>0</v>
      </c>
      <c r="F155" s="171">
        <v>0</v>
      </c>
      <c r="G155" s="149" t="e">
        <f>#N/A</f>
        <v>#N/A</v>
      </c>
    </row>
    <row r="156" spans="1:14" x14ac:dyDescent="0.25">
      <c r="A156" s="123"/>
      <c r="B156" s="169" t="s">
        <v>368</v>
      </c>
      <c r="C156" s="155"/>
      <c r="D156" s="155">
        <v>0</v>
      </c>
      <c r="E156" s="155">
        <v>0</v>
      </c>
      <c r="F156" s="173">
        <v>0</v>
      </c>
      <c r="G156" s="149" t="e">
        <f>#N/A</f>
        <v>#N/A</v>
      </c>
    </row>
    <row r="157" spans="1:14" x14ac:dyDescent="0.25">
      <c r="A157" s="123"/>
      <c r="B157" s="169" t="s">
        <v>349</v>
      </c>
      <c r="C157" s="171"/>
      <c r="D157" s="171">
        <v>0</v>
      </c>
      <c r="E157" s="171">
        <v>0</v>
      </c>
      <c r="F157" s="172">
        <v>0</v>
      </c>
      <c r="G157" s="149" t="e">
        <f>#N/A</f>
        <v>#N/A</v>
      </c>
    </row>
    <row r="158" spans="1:14" x14ac:dyDescent="0.25">
      <c r="A158" s="123"/>
      <c r="B158" s="169" t="s">
        <v>369</v>
      </c>
      <c r="C158" s="155">
        <v>63.939021684179998</v>
      </c>
      <c r="D158" s="155">
        <v>57.728566425738833</v>
      </c>
      <c r="E158" s="155">
        <v>56.40008595757309</v>
      </c>
      <c r="F158" s="173">
        <v>73.923140047786859</v>
      </c>
      <c r="G158" s="149" t="e">
        <f>#N/A</f>
        <v>#N/A</v>
      </c>
    </row>
    <row r="159" spans="1:14" ht="16.5" x14ac:dyDescent="0.25">
      <c r="A159" s="123"/>
      <c r="B159" s="177" t="s">
        <v>370</v>
      </c>
      <c r="C159" s="173">
        <v>0</v>
      </c>
      <c r="D159" s="173">
        <v>0</v>
      </c>
      <c r="E159" s="173">
        <v>0</v>
      </c>
      <c r="F159" s="173">
        <v>0</v>
      </c>
      <c r="G159" s="149" t="e">
        <f>#N/A</f>
        <v>#N/A</v>
      </c>
    </row>
    <row r="160" spans="1:14" x14ac:dyDescent="0.25">
      <c r="A160" s="123"/>
      <c r="B160" s="104" t="s">
        <v>371</v>
      </c>
      <c r="C160" s="171">
        <v>31.952114379999998</v>
      </c>
      <c r="D160" s="171">
        <v>24.37875</v>
      </c>
      <c r="E160" s="171">
        <v>21.532499999999999</v>
      </c>
      <c r="F160" s="172">
        <v>14.72625</v>
      </c>
      <c r="G160" s="149" t="e">
        <f>#N/A</f>
        <v>#N/A</v>
      </c>
    </row>
    <row r="161" spans="1:7" x14ac:dyDescent="0.25">
      <c r="A161" s="123"/>
      <c r="B161" s="178" t="s">
        <v>372</v>
      </c>
      <c r="C161" s="166">
        <v>100.62336666639021</v>
      </c>
      <c r="D161" s="155">
        <v>285.71524714473708</v>
      </c>
      <c r="E161" s="155">
        <v>292.73983653777987</v>
      </c>
      <c r="F161" s="173">
        <v>272.90794316434176</v>
      </c>
      <c r="G161" s="149" t="e">
        <f>#N/A</f>
        <v>#N/A</v>
      </c>
    </row>
    <row r="162" spans="1:7" x14ac:dyDescent="0.25">
      <c r="A162" s="123"/>
      <c r="B162" s="159" t="s">
        <v>373</v>
      </c>
      <c r="C162" s="166"/>
      <c r="D162" s="155"/>
      <c r="E162" s="155"/>
      <c r="F162" s="173"/>
      <c r="G162" s="149" t="e">
        <f>#N/A</f>
        <v>#N/A</v>
      </c>
    </row>
    <row r="163" spans="1:7" ht="16.5" x14ac:dyDescent="0.25">
      <c r="A163" s="123"/>
      <c r="B163" s="177" t="s">
        <v>361</v>
      </c>
      <c r="C163" s="179">
        <v>152.97232079999998</v>
      </c>
      <c r="D163" s="173">
        <v>0</v>
      </c>
      <c r="E163" s="173">
        <v>0</v>
      </c>
      <c r="F163" s="173">
        <v>0</v>
      </c>
      <c r="G163" s="149" t="e">
        <f>#N/A</f>
        <v>#N/A</v>
      </c>
    </row>
    <row r="164" spans="1:7" x14ac:dyDescent="0.25">
      <c r="A164" s="123"/>
      <c r="B164" s="104" t="s">
        <v>374</v>
      </c>
      <c r="C164" s="170">
        <v>253.27691816000001</v>
      </c>
      <c r="D164" s="171">
        <v>288.16000000000003</v>
      </c>
      <c r="E164" s="171">
        <v>239.29599999999999</v>
      </c>
      <c r="F164" s="172">
        <v>139.06199999999998</v>
      </c>
      <c r="G164" s="149" t="e">
        <f>#N/A</f>
        <v>#N/A</v>
      </c>
    </row>
    <row r="165" spans="1:7" x14ac:dyDescent="0.25">
      <c r="A165" s="123"/>
      <c r="B165" s="178" t="s">
        <v>375</v>
      </c>
      <c r="C165" s="166">
        <v>-100.30459736000003</v>
      </c>
      <c r="D165" s="155">
        <v>-288.16000000000003</v>
      </c>
      <c r="E165" s="155">
        <v>-239.29599999999999</v>
      </c>
      <c r="F165" s="173">
        <v>-139.06199999999998</v>
      </c>
      <c r="G165" s="149" t="e">
        <f>#N/A</f>
        <v>#N/A</v>
      </c>
    </row>
    <row r="166" spans="1:7" x14ac:dyDescent="0.25">
      <c r="A166" s="123"/>
      <c r="B166" s="180" t="s">
        <v>376</v>
      </c>
      <c r="C166" s="170"/>
      <c r="D166" s="171"/>
      <c r="E166" s="171"/>
      <c r="F166" s="172"/>
      <c r="G166" s="149" t="e">
        <f>#N/A</f>
        <v>#N/A</v>
      </c>
    </row>
    <row r="167" spans="1:7" x14ac:dyDescent="0.25">
      <c r="A167" s="123"/>
      <c r="B167" s="154" t="s">
        <v>361</v>
      </c>
      <c r="C167" s="166">
        <v>62</v>
      </c>
      <c r="D167" s="155">
        <v>0</v>
      </c>
      <c r="E167" s="155">
        <v>0</v>
      </c>
      <c r="F167" s="173">
        <v>0</v>
      </c>
      <c r="G167" s="149" t="e">
        <f>#N/A</f>
        <v>#N/A</v>
      </c>
    </row>
    <row r="168" spans="1:7" x14ac:dyDescent="0.25">
      <c r="A168" s="123"/>
      <c r="B168" s="174" t="s">
        <v>377</v>
      </c>
      <c r="C168" s="166">
        <v>0</v>
      </c>
      <c r="D168" s="155">
        <v>0</v>
      </c>
      <c r="E168" s="155">
        <v>0</v>
      </c>
      <c r="F168" s="173">
        <v>0</v>
      </c>
      <c r="G168" s="149" t="e">
        <f>#N/A</f>
        <v>#N/A</v>
      </c>
    </row>
    <row r="169" spans="1:7" x14ac:dyDescent="0.25">
      <c r="A169" s="123"/>
      <c r="B169" s="154" t="s">
        <v>378</v>
      </c>
      <c r="C169" s="166">
        <v>62</v>
      </c>
      <c r="D169" s="155">
        <v>0</v>
      </c>
      <c r="E169" s="155">
        <v>0</v>
      </c>
      <c r="F169" s="173">
        <v>0</v>
      </c>
      <c r="G169" s="149" t="e">
        <f>#N/A</f>
        <v>#N/A</v>
      </c>
    </row>
    <row r="170" spans="1:7" ht="16.5" x14ac:dyDescent="0.25">
      <c r="A170" s="123"/>
      <c r="B170" s="177" t="s">
        <v>379</v>
      </c>
      <c r="C170" s="166">
        <v>90</v>
      </c>
      <c r="D170" s="155">
        <v>23</v>
      </c>
      <c r="E170" s="155">
        <v>55.232457798005356</v>
      </c>
      <c r="F170" s="155">
        <v>119.23245779800537</v>
      </c>
      <c r="G170" s="149" t="e">
        <f>#N/A</f>
        <v>#N/A</v>
      </c>
    </row>
    <row r="171" spans="1:7" x14ac:dyDescent="0.25">
      <c r="A171" s="123"/>
      <c r="B171" s="104" t="s">
        <v>60</v>
      </c>
      <c r="C171" s="166">
        <v>90</v>
      </c>
      <c r="D171" s="155">
        <v>23</v>
      </c>
      <c r="E171" s="155">
        <v>55</v>
      </c>
      <c r="F171" s="173">
        <v>119</v>
      </c>
      <c r="G171" s="149" t="e">
        <f>#N/A</f>
        <v>#N/A</v>
      </c>
    </row>
    <row r="172" spans="1:7" x14ac:dyDescent="0.25">
      <c r="A172" s="123"/>
      <c r="B172" s="178" t="s">
        <v>380</v>
      </c>
      <c r="C172" s="170">
        <v>-28</v>
      </c>
      <c r="D172" s="171">
        <v>-23</v>
      </c>
      <c r="E172" s="171">
        <v>-55.232457798005356</v>
      </c>
      <c r="F172" s="172">
        <v>-119.23245779800537</v>
      </c>
      <c r="G172" s="149" t="e">
        <f>#N/A</f>
        <v>#N/A</v>
      </c>
    </row>
    <row r="173" spans="1:7" x14ac:dyDescent="0.25">
      <c r="A173" s="123"/>
      <c r="B173" s="181" t="s">
        <v>381</v>
      </c>
      <c r="C173" s="170">
        <v>-27.68123069360982</v>
      </c>
      <c r="D173" s="171">
        <v>-25.444752855262948</v>
      </c>
      <c r="E173" s="171">
        <v>-1.788621260225483</v>
      </c>
      <c r="F173" s="172">
        <v>14.613485366336405</v>
      </c>
      <c r="G173" s="149" t="e">
        <f>#N/A</f>
        <v>#N/A</v>
      </c>
    </row>
    <row r="174" spans="1:7" x14ac:dyDescent="0.25">
      <c r="A174" s="123"/>
      <c r="B174" s="181" t="s">
        <v>382</v>
      </c>
      <c r="C174" s="170">
        <v>0</v>
      </c>
      <c r="D174" s="171">
        <v>0</v>
      </c>
      <c r="E174" s="171">
        <v>0</v>
      </c>
      <c r="F174" s="172">
        <v>0</v>
      </c>
      <c r="G174" s="149" t="e">
        <f>#N/A</f>
        <v>#N/A</v>
      </c>
    </row>
    <row r="175" spans="1:7" x14ac:dyDescent="0.25">
      <c r="A175" s="123"/>
      <c r="B175" s="181" t="s">
        <v>383</v>
      </c>
      <c r="C175" s="170">
        <v>0</v>
      </c>
      <c r="D175" s="171">
        <v>0</v>
      </c>
      <c r="E175" s="171">
        <v>0</v>
      </c>
      <c r="F175" s="172">
        <v>0</v>
      </c>
      <c r="G175" s="149" t="e">
        <f>#N/A</f>
        <v>#N/A</v>
      </c>
    </row>
    <row r="176" spans="1:7" x14ac:dyDescent="0.25">
      <c r="A176" s="123"/>
      <c r="B176" s="181" t="s">
        <v>384</v>
      </c>
      <c r="C176" s="170">
        <v>0</v>
      </c>
      <c r="D176" s="171">
        <v>0</v>
      </c>
      <c r="E176" s="171">
        <v>0</v>
      </c>
      <c r="F176" s="172">
        <v>0</v>
      </c>
      <c r="G176" s="149" t="e">
        <f>#N/A</f>
        <v>#N/A</v>
      </c>
    </row>
    <row r="177" spans="1:8" x14ac:dyDescent="0.25">
      <c r="A177" s="123"/>
      <c r="B177" s="104" t="s">
        <v>385</v>
      </c>
      <c r="C177" s="170">
        <v>0</v>
      </c>
      <c r="D177" s="171">
        <v>0</v>
      </c>
      <c r="E177" s="171">
        <v>0</v>
      </c>
      <c r="F177" s="171">
        <v>0</v>
      </c>
      <c r="G177" s="149" t="e">
        <f>#N/A</f>
        <v>#N/A</v>
      </c>
    </row>
    <row r="178" spans="1:8" x14ac:dyDescent="0.25">
      <c r="A178" s="123"/>
      <c r="B178" s="104" t="s">
        <v>386</v>
      </c>
      <c r="C178" s="170">
        <v>0</v>
      </c>
      <c r="D178" s="171">
        <v>0</v>
      </c>
      <c r="E178" s="171">
        <v>0</v>
      </c>
      <c r="F178" s="172">
        <v>0</v>
      </c>
      <c r="G178" s="149" t="e">
        <f>#N/A</f>
        <v>#N/A</v>
      </c>
    </row>
    <row r="179" spans="1:8" x14ac:dyDescent="0.25">
      <c r="A179" s="123"/>
      <c r="B179" s="181" t="s">
        <v>381</v>
      </c>
      <c r="C179" s="166">
        <v>-27.68123069360982</v>
      </c>
      <c r="D179" s="155">
        <v>-25.444752855262948</v>
      </c>
      <c r="E179" s="155">
        <v>-1.788621260225483</v>
      </c>
      <c r="F179" s="173">
        <v>14.613485366336405</v>
      </c>
      <c r="G179" s="149" t="e">
        <f>#N/A</f>
        <v>#N/A</v>
      </c>
    </row>
    <row r="180" spans="1:8" x14ac:dyDescent="0.25">
      <c r="A180" s="123"/>
      <c r="B180" s="174" t="s">
        <v>387</v>
      </c>
      <c r="C180" s="170">
        <v>-27.68123069360982</v>
      </c>
      <c r="D180" s="171">
        <v>-25.444752855262948</v>
      </c>
      <c r="E180" s="171">
        <v>-27.233374115488431</v>
      </c>
      <c r="F180" s="172">
        <v>-12.619888749152025</v>
      </c>
      <c r="G180" s="149" t="e">
        <f>#N/A</f>
        <v>#N/A</v>
      </c>
    </row>
    <row r="181" spans="1:8" x14ac:dyDescent="0.25">
      <c r="A181" s="123"/>
      <c r="B181" s="174" t="s">
        <v>388</v>
      </c>
      <c r="C181" s="170">
        <v>79.32396158499958</v>
      </c>
      <c r="D181" s="171">
        <v>51.642730891390244</v>
      </c>
      <c r="E181" s="171">
        <v>26.197978036127296</v>
      </c>
      <c r="F181" s="172">
        <v>24.409356775901813</v>
      </c>
      <c r="G181" s="149" t="e">
        <f>#N/A</f>
        <v>#N/A</v>
      </c>
    </row>
    <row r="182" spans="1:8" x14ac:dyDescent="0.25">
      <c r="A182" s="123"/>
      <c r="B182" s="123" t="s">
        <v>389</v>
      </c>
      <c r="C182" s="182">
        <v>225</v>
      </c>
      <c r="D182" s="183">
        <v>197</v>
      </c>
      <c r="E182" s="183">
        <v>174</v>
      </c>
      <c r="F182" s="183">
        <v>119</v>
      </c>
      <c r="G182" s="149" t="e">
        <f>#N/A</f>
        <v>#N/A</v>
      </c>
    </row>
    <row r="183" spans="1:8" x14ac:dyDescent="0.25">
      <c r="A183" s="123"/>
      <c r="B183" s="123" t="s">
        <v>390</v>
      </c>
      <c r="C183" s="182">
        <v>197</v>
      </c>
      <c r="D183" s="123">
        <v>174</v>
      </c>
      <c r="E183" s="123">
        <v>119</v>
      </c>
      <c r="F183" s="123">
        <v>0</v>
      </c>
      <c r="G183" s="149">
        <f>SUM(C183:F183)</f>
        <v>490</v>
      </c>
    </row>
    <row r="188" spans="1:8" x14ac:dyDescent="0.25">
      <c r="A188" s="184"/>
      <c r="B188" s="184"/>
      <c r="C188" s="184"/>
      <c r="D188" s="185"/>
      <c r="E188" s="185"/>
      <c r="F188" s="185"/>
      <c r="G188" s="106"/>
    </row>
    <row r="189" spans="1:8" x14ac:dyDescent="0.25">
      <c r="A189" s="186"/>
      <c r="B189" s="187" t="s">
        <v>391</v>
      </c>
      <c r="C189" s="187"/>
      <c r="D189" s="188"/>
      <c r="E189" s="188"/>
      <c r="F189" s="188"/>
      <c r="G189" s="188"/>
      <c r="H189" s="189"/>
    </row>
    <row r="190" spans="1:8" x14ac:dyDescent="0.25">
      <c r="A190" s="186"/>
      <c r="B190" s="190" t="s">
        <v>392</v>
      </c>
      <c r="C190" s="190">
        <v>2016</v>
      </c>
      <c r="D190" s="190">
        <v>2017</v>
      </c>
      <c r="E190" s="190">
        <v>2018</v>
      </c>
      <c r="F190" s="190">
        <v>2019</v>
      </c>
      <c r="G190" s="190" t="s">
        <v>195</v>
      </c>
      <c r="H190" s="191" t="s">
        <v>393</v>
      </c>
    </row>
    <row r="191" spans="1:8" x14ac:dyDescent="0.25">
      <c r="A191" s="186"/>
      <c r="B191" s="188" t="s">
        <v>310</v>
      </c>
      <c r="C191" s="192">
        <f>C63-C75</f>
        <v>1.1800000000022237E-2</v>
      </c>
      <c r="D191" s="192">
        <f>D63-D75</f>
        <v>-6.5399999994042446E-4</v>
      </c>
      <c r="E191" s="192">
        <f>E63-E75</f>
        <v>1.1772999951631391E-4</v>
      </c>
      <c r="F191" s="192">
        <f>F63-F75</f>
        <v>2.1111852701949374E-3</v>
      </c>
      <c r="G191" s="193">
        <f>SUM(C191:F191)</f>
        <v>1.3374915269793064E-2</v>
      </c>
      <c r="H191" s="194"/>
    </row>
    <row r="192" spans="1:8" ht="47.25" x14ac:dyDescent="0.25">
      <c r="A192" s="186"/>
      <c r="B192" s="188" t="s">
        <v>394</v>
      </c>
      <c r="C192" s="192">
        <f>C58-C90</f>
        <v>9.4594271186440473</v>
      </c>
      <c r="D192" s="192">
        <f>D58-D90</f>
        <v>-9.9762711876394405E-5</v>
      </c>
      <c r="E192" s="192">
        <f>E58-E90</f>
        <v>1.7958813479879154E-5</v>
      </c>
      <c r="F192" s="192">
        <f>F58-F90</f>
        <v>3.2204521069800762E-4</v>
      </c>
      <c r="G192" s="193">
        <f>SUM(D192:F192)</f>
        <v>2.4024131230149237E-4</v>
      </c>
      <c r="H192" s="195" t="s">
        <v>395</v>
      </c>
    </row>
    <row r="193" spans="1:9" x14ac:dyDescent="0.25">
      <c r="A193" s="186"/>
      <c r="B193" s="188"/>
      <c r="C193" s="188"/>
      <c r="D193" s="188"/>
      <c r="E193" s="188"/>
      <c r="F193" s="188"/>
      <c r="G193" s="188"/>
      <c r="H193" s="194"/>
    </row>
    <row r="194" spans="1:9" x14ac:dyDescent="0.25">
      <c r="A194" s="196"/>
      <c r="B194" s="187" t="s">
        <v>396</v>
      </c>
      <c r="C194" s="187"/>
      <c r="D194" s="188"/>
      <c r="E194" s="188"/>
      <c r="F194" s="188"/>
      <c r="G194" s="188"/>
      <c r="H194" s="194"/>
    </row>
    <row r="195" spans="1:9" x14ac:dyDescent="0.25">
      <c r="A195" s="196"/>
      <c r="B195" s="190" t="s">
        <v>392</v>
      </c>
      <c r="C195" s="190">
        <v>2016</v>
      </c>
      <c r="D195" s="190">
        <v>2017</v>
      </c>
      <c r="E195" s="190">
        <v>2018</v>
      </c>
      <c r="F195" s="190">
        <v>2019</v>
      </c>
      <c r="G195" s="190" t="s">
        <v>195</v>
      </c>
      <c r="H195" s="191" t="s">
        <v>393</v>
      </c>
    </row>
    <row r="196" spans="1:9" x14ac:dyDescent="0.25">
      <c r="A196" s="196"/>
      <c r="B196" s="188" t="s">
        <v>292</v>
      </c>
      <c r="C196" s="197">
        <f>C48-C169</f>
        <v>0</v>
      </c>
      <c r="D196" s="197">
        <f>D48-D169</f>
        <v>0</v>
      </c>
      <c r="E196" s="197">
        <f>E48-E169</f>
        <v>0</v>
      </c>
      <c r="F196" s="197">
        <f>F48-F169</f>
        <v>0</v>
      </c>
      <c r="G196" s="198">
        <f>SUM(C196:F196)</f>
        <v>0</v>
      </c>
      <c r="H196" s="195"/>
    </row>
    <row r="197" spans="1:9" x14ac:dyDescent="0.25">
      <c r="A197" s="196"/>
      <c r="B197" s="188" t="s">
        <v>397</v>
      </c>
      <c r="C197" s="199">
        <f>C171-C53</f>
        <v>0</v>
      </c>
      <c r="D197" s="199">
        <f>D171-D53</f>
        <v>0</v>
      </c>
      <c r="E197" s="199">
        <f>E171-E53</f>
        <v>0</v>
      </c>
      <c r="F197" s="199">
        <f>F171-F53</f>
        <v>0</v>
      </c>
      <c r="G197" s="198">
        <f>SUM(D197:F197)</f>
        <v>0</v>
      </c>
      <c r="H197" s="195"/>
    </row>
    <row r="198" spans="1:9" x14ac:dyDescent="0.25">
      <c r="A198" s="196"/>
      <c r="B198" s="200" t="s">
        <v>398</v>
      </c>
      <c r="C198" s="199">
        <f>C237-C240</f>
        <v>536.44833082207924</v>
      </c>
      <c r="D198" s="199" t="e">
        <f>#N/A</f>
        <v>#N/A</v>
      </c>
      <c r="E198" s="199" t="e">
        <f>#N/A</f>
        <v>#N/A</v>
      </c>
      <c r="F198" s="199" t="e">
        <f>#N/A</f>
        <v>#N/A</v>
      </c>
      <c r="G198" s="198" t="e">
        <f>SUM(D198:F198)</f>
        <v>#N/A</v>
      </c>
      <c r="H198" s="302" t="s">
        <v>399</v>
      </c>
    </row>
    <row r="199" spans="1:9" x14ac:dyDescent="0.25">
      <c r="A199" s="196"/>
      <c r="B199" s="200" t="s">
        <v>400</v>
      </c>
      <c r="C199" s="199">
        <f>C238-C241</f>
        <v>303.46208836476376</v>
      </c>
      <c r="D199" s="199" t="e">
        <f>D238-D241</f>
        <v>#N/A</v>
      </c>
      <c r="E199" s="199" t="e">
        <f>#N/A</f>
        <v>#N/A</v>
      </c>
      <c r="F199" s="199" t="e">
        <f>#N/A</f>
        <v>#N/A</v>
      </c>
      <c r="G199" s="198" t="e">
        <f>SUM(D199:F199)</f>
        <v>#N/A</v>
      </c>
      <c r="H199" s="302"/>
    </row>
    <row r="200" spans="1:9" x14ac:dyDescent="0.25">
      <c r="A200" s="196"/>
      <c r="B200" s="188" t="s">
        <v>401</v>
      </c>
      <c r="C200" s="199">
        <f>C70-C183</f>
        <v>0</v>
      </c>
      <c r="D200" s="199">
        <f>D70-D183</f>
        <v>0</v>
      </c>
      <c r="E200" s="199">
        <f>E70-E183</f>
        <v>0</v>
      </c>
      <c r="F200" s="199">
        <f>F70-F183</f>
        <v>0</v>
      </c>
      <c r="G200" s="198">
        <f>SUM(D200:F200)</f>
        <v>0</v>
      </c>
      <c r="H200" s="201"/>
    </row>
    <row r="201" spans="1:9" x14ac:dyDescent="0.25">
      <c r="A201" s="196"/>
      <c r="B201" s="188"/>
      <c r="C201" s="188"/>
      <c r="D201" s="202"/>
      <c r="E201" s="202"/>
      <c r="F201" s="202"/>
      <c r="G201" s="203"/>
      <c r="H201" s="194"/>
    </row>
    <row r="202" spans="1:9" x14ac:dyDescent="0.25">
      <c r="A202" s="186"/>
      <c r="B202" s="187" t="s">
        <v>402</v>
      </c>
      <c r="C202" s="187"/>
      <c r="D202" s="188"/>
      <c r="E202" s="188"/>
      <c r="F202" s="188"/>
      <c r="G202" s="188"/>
      <c r="H202" s="194"/>
    </row>
    <row r="203" spans="1:9" x14ac:dyDescent="0.25">
      <c r="A203" s="186"/>
      <c r="B203" s="190" t="s">
        <v>392</v>
      </c>
      <c r="C203" s="190">
        <v>2016</v>
      </c>
      <c r="D203" s="190">
        <v>2017</v>
      </c>
      <c r="E203" s="190">
        <v>2018</v>
      </c>
      <c r="F203" s="190">
        <v>2019</v>
      </c>
      <c r="G203" s="190" t="s">
        <v>195</v>
      </c>
      <c r="H203" s="191" t="s">
        <v>393</v>
      </c>
    </row>
    <row r="204" spans="1:9" x14ac:dyDescent="0.25">
      <c r="A204" s="186"/>
      <c r="B204" s="188" t="s">
        <v>345</v>
      </c>
      <c r="C204" s="199">
        <f>C125-C4</f>
        <v>-224.45218664173444</v>
      </c>
      <c r="D204" s="199">
        <f>D125-D4</f>
        <v>-240.00741193831641</v>
      </c>
      <c r="E204" s="199">
        <f>E125-E4</f>
        <v>-241.89547341808429</v>
      </c>
      <c r="F204" s="199">
        <f>F125-F4</f>
        <v>-251.63285754971025</v>
      </c>
      <c r="G204" s="198" t="e">
        <f>#N/A</f>
        <v>#N/A</v>
      </c>
      <c r="H204" s="303" t="s">
        <v>403</v>
      </c>
    </row>
    <row r="205" spans="1:9" x14ac:dyDescent="0.25">
      <c r="A205" s="186"/>
      <c r="B205" s="188" t="s">
        <v>351</v>
      </c>
      <c r="C205" s="199">
        <f>C131-C8</f>
        <v>-270.30373199999985</v>
      </c>
      <c r="D205" s="199">
        <f>D131-D8</f>
        <v>-288.54210599999988</v>
      </c>
      <c r="E205" s="199">
        <f>E131-E8</f>
        <v>-291.10388399999988</v>
      </c>
      <c r="F205" s="199">
        <f>F131-F8</f>
        <v>-298.31975999999986</v>
      </c>
      <c r="G205" s="198" t="e">
        <f>#N/A</f>
        <v>#N/A</v>
      </c>
      <c r="H205" s="303"/>
    </row>
    <row r="206" spans="1:9" x14ac:dyDescent="0.25">
      <c r="A206" s="186"/>
      <c r="B206" s="188" t="s">
        <v>354</v>
      </c>
      <c r="C206" s="199">
        <f>C139-C22</f>
        <v>45.851545358265412</v>
      </c>
      <c r="D206" s="199">
        <f>D139-D22</f>
        <v>48.534694061683467</v>
      </c>
      <c r="E206" s="199">
        <f>E139-E22</f>
        <v>49.208410581915587</v>
      </c>
      <c r="F206" s="199">
        <f>F139-F22</f>
        <v>46.686902450289608</v>
      </c>
      <c r="G206" s="198" t="e">
        <f>#N/A</f>
        <v>#N/A</v>
      </c>
      <c r="H206" s="303"/>
    </row>
    <row r="207" spans="1:9" x14ac:dyDescent="0.25">
      <c r="A207" s="186"/>
      <c r="B207" s="188" t="s">
        <v>355</v>
      </c>
      <c r="C207" s="199">
        <f>C140-C28</f>
        <v>-40.314687774850881</v>
      </c>
      <c r="D207" s="199">
        <f>D140-D28</f>
        <v>132.11620969997443</v>
      </c>
      <c r="E207" s="199">
        <f>E140-E28</f>
        <v>171.96989354488619</v>
      </c>
      <c r="F207" s="199">
        <f>F140-F28</f>
        <v>199.49066877985499</v>
      </c>
      <c r="G207" s="198" t="e">
        <f>#N/A</f>
        <v>#N/A</v>
      </c>
      <c r="H207" s="303"/>
      <c r="I207" s="106"/>
    </row>
    <row r="208" spans="1:9" x14ac:dyDescent="0.25">
      <c r="A208" s="186"/>
      <c r="B208" s="188" t="s">
        <v>272</v>
      </c>
      <c r="C208" s="199">
        <f>C141-C30</f>
        <v>0</v>
      </c>
      <c r="D208" s="199">
        <f>D141-D30</f>
        <v>0</v>
      </c>
      <c r="E208" s="199">
        <f>E141-E30</f>
        <v>0</v>
      </c>
      <c r="F208" s="199">
        <f>F141-F30</f>
        <v>0</v>
      </c>
      <c r="G208" s="198" t="e">
        <f>#N/A</f>
        <v>#N/A</v>
      </c>
      <c r="H208" s="195"/>
    </row>
    <row r="209" spans="1:8" x14ac:dyDescent="0.25">
      <c r="A209" s="186"/>
      <c r="B209" s="188" t="s">
        <v>276</v>
      </c>
      <c r="C209" s="199">
        <f>C142-C32</f>
        <v>0</v>
      </c>
      <c r="D209" s="199" t="e">
        <f>#N/A</f>
        <v>#N/A</v>
      </c>
      <c r="E209" s="199" t="e">
        <f>#N/A</f>
        <v>#N/A</v>
      </c>
      <c r="F209" s="199" t="e">
        <f>#N/A</f>
        <v>#N/A</v>
      </c>
      <c r="G209" s="198" t="e">
        <f>#N/A</f>
        <v>#N/A</v>
      </c>
      <c r="H209" s="195"/>
    </row>
    <row r="210" spans="1:8" x14ac:dyDescent="0.25">
      <c r="A210" s="186"/>
      <c r="B210" s="188" t="s">
        <v>357</v>
      </c>
      <c r="C210" s="199">
        <f>C143-C33</f>
        <v>2.8421709430404007E-14</v>
      </c>
      <c r="D210" s="199" t="e">
        <f>#N/A</f>
        <v>#N/A</v>
      </c>
      <c r="E210" s="199" t="e">
        <f>#N/A</f>
        <v>#N/A</v>
      </c>
      <c r="F210" s="199" t="e">
        <f>#N/A</f>
        <v>#N/A</v>
      </c>
      <c r="G210" s="198" t="e">
        <f>#N/A</f>
        <v>#N/A</v>
      </c>
      <c r="H210" s="204"/>
    </row>
    <row r="211" spans="1:8" x14ac:dyDescent="0.25">
      <c r="A211" s="186"/>
      <c r="B211" s="188"/>
      <c r="C211" s="188"/>
      <c r="D211" s="188"/>
      <c r="E211" s="188"/>
      <c r="F211" s="188"/>
      <c r="G211" s="188"/>
      <c r="H211" s="204"/>
    </row>
    <row r="212" spans="1:8" x14ac:dyDescent="0.25">
      <c r="A212" s="186"/>
      <c r="B212" s="187" t="s">
        <v>404</v>
      </c>
      <c r="C212" s="187"/>
      <c r="D212" s="188"/>
      <c r="E212" s="188"/>
      <c r="F212" s="188"/>
      <c r="G212" s="188"/>
      <c r="H212" s="204"/>
    </row>
    <row r="213" spans="1:8" x14ac:dyDescent="0.25">
      <c r="A213" s="196"/>
      <c r="B213" s="190" t="s">
        <v>392</v>
      </c>
      <c r="C213" s="190">
        <v>2016</v>
      </c>
      <c r="D213" s="190">
        <v>2017</v>
      </c>
      <c r="E213" s="190">
        <v>2018</v>
      </c>
      <c r="F213" s="190">
        <v>2019</v>
      </c>
      <c r="G213" s="190" t="s">
        <v>195</v>
      </c>
      <c r="H213" s="191" t="s">
        <v>393</v>
      </c>
    </row>
    <row r="214" spans="1:8" x14ac:dyDescent="0.25">
      <c r="A214" s="196"/>
      <c r="B214" s="188" t="s">
        <v>405</v>
      </c>
      <c r="C214" s="199">
        <f>C164-C75</f>
        <v>1.1800000000022237E-2</v>
      </c>
      <c r="D214" s="199">
        <f>D164-D75</f>
        <v>-6.5399999994042446E-4</v>
      </c>
      <c r="E214" s="199">
        <f>E164-E75</f>
        <v>1.1772999951631391E-4</v>
      </c>
      <c r="F214" s="199">
        <f>F164-F75</f>
        <v>2.1111852701949374E-3</v>
      </c>
      <c r="G214" s="198">
        <f>SUM(C214:F214)</f>
        <v>1.3374915269793064E-2</v>
      </c>
      <c r="H214" s="204"/>
    </row>
    <row r="215" spans="1:8" x14ac:dyDescent="0.25">
      <c r="A215" s="196"/>
      <c r="B215" s="200" t="s">
        <v>406</v>
      </c>
      <c r="C215" s="205">
        <f>C239-C67</f>
        <v>0</v>
      </c>
      <c r="D215" s="205" t="e">
        <f>D239-D67</f>
        <v>#N/A</v>
      </c>
      <c r="E215" s="205" t="e">
        <f>E239-E67</f>
        <v>#N/A</v>
      </c>
      <c r="F215" s="205" t="e">
        <f>F239-F67</f>
        <v>#N/A</v>
      </c>
      <c r="G215" s="198" t="e">
        <f>SUM(D215:F215)</f>
        <v>#N/A</v>
      </c>
      <c r="H215" s="204"/>
    </row>
    <row r="216" spans="1:8" x14ac:dyDescent="0.25">
      <c r="A216" s="196"/>
      <c r="B216" s="206" t="s">
        <v>407</v>
      </c>
      <c r="C216" s="199">
        <f>(C182-C183)-(C171-C167)</f>
        <v>0</v>
      </c>
      <c r="D216" s="199">
        <f>(D182-D183)-(D171-D167)</f>
        <v>0</v>
      </c>
      <c r="E216" s="199">
        <f>(E182-E183)-(E171-E167)</f>
        <v>0</v>
      </c>
      <c r="F216" s="199">
        <f>(F182-F183)-(F171-F167)</f>
        <v>0</v>
      </c>
      <c r="G216" s="198">
        <f>SUM(D216:F216)</f>
        <v>0</v>
      </c>
      <c r="H216" s="195"/>
    </row>
    <row r="217" spans="1:8" x14ac:dyDescent="0.25">
      <c r="A217" s="196"/>
      <c r="B217" s="188"/>
      <c r="C217" s="188"/>
      <c r="D217" s="207"/>
      <c r="E217" s="207"/>
      <c r="F217" s="207"/>
      <c r="G217" s="188"/>
      <c r="H217" s="204"/>
    </row>
    <row r="218" spans="1:8" x14ac:dyDescent="0.25">
      <c r="A218" s="196"/>
      <c r="B218" s="187" t="s">
        <v>408</v>
      </c>
      <c r="C218" s="187"/>
      <c r="D218" s="188"/>
      <c r="E218" s="188"/>
      <c r="F218" s="188"/>
      <c r="G218" s="188"/>
      <c r="H218" s="204"/>
    </row>
    <row r="219" spans="1:8" x14ac:dyDescent="0.25">
      <c r="A219" s="196"/>
      <c r="B219" s="190" t="s">
        <v>392</v>
      </c>
      <c r="C219" s="190">
        <v>2016</v>
      </c>
      <c r="D219" s="190">
        <v>2017</v>
      </c>
      <c r="E219" s="190">
        <v>2018</v>
      </c>
      <c r="F219" s="190">
        <v>2019</v>
      </c>
      <c r="G219" s="190" t="s">
        <v>195</v>
      </c>
      <c r="H219" s="191" t="s">
        <v>393</v>
      </c>
    </row>
    <row r="220" spans="1:8" x14ac:dyDescent="0.25">
      <c r="A220" s="196"/>
      <c r="B220" s="208" t="s">
        <v>409</v>
      </c>
      <c r="C220" s="209">
        <f>C15</f>
        <v>182.08791219999995</v>
      </c>
      <c r="D220" s="209">
        <f>D15</f>
        <v>248.444089961</v>
      </c>
      <c r="E220" s="209">
        <f>E15</f>
        <v>249.09855200399997</v>
      </c>
      <c r="F220" s="209">
        <f>F15</f>
        <v>247.51132661719998</v>
      </c>
      <c r="G220" s="209">
        <f>SUM(C220:F220)</f>
        <v>927.14188078219991</v>
      </c>
    </row>
    <row r="221" spans="1:8" x14ac:dyDescent="0.25">
      <c r="A221" s="196"/>
      <c r="B221" s="206" t="s">
        <v>410</v>
      </c>
      <c r="C221" s="192">
        <f>C33</f>
        <v>-1.2522714238188826</v>
      </c>
      <c r="D221" s="192">
        <f>D33</f>
        <v>23.245769197900064</v>
      </c>
      <c r="E221" s="192">
        <f>E33</f>
        <v>56.010415323837421</v>
      </c>
      <c r="F221" s="192">
        <f>F33</f>
        <v>90.383928432566563</v>
      </c>
      <c r="G221" s="192">
        <f>SUM(C221:F221)</f>
        <v>168.38784153048516</v>
      </c>
      <c r="H221" s="204"/>
    </row>
    <row r="222" spans="1:8" x14ac:dyDescent="0.25">
      <c r="A222" s="196"/>
      <c r="B222" s="208" t="s">
        <v>411</v>
      </c>
      <c r="C222" s="209">
        <f>C38</f>
        <v>0</v>
      </c>
      <c r="D222" s="209">
        <f>D38</f>
        <v>0</v>
      </c>
      <c r="E222" s="210">
        <f>E38</f>
        <v>0.23245779800536015</v>
      </c>
      <c r="F222" s="210">
        <f>F38</f>
        <v>0.56010435361397781</v>
      </c>
      <c r="G222" s="209">
        <f>SUM(C222:F222)</f>
        <v>0.79256215161933796</v>
      </c>
    </row>
    <row r="223" spans="1:8" ht="47.25" x14ac:dyDescent="0.25">
      <c r="A223" s="196"/>
      <c r="B223" s="211" t="s">
        <v>412</v>
      </c>
      <c r="C223" s="212">
        <f>C222/C221</f>
        <v>0</v>
      </c>
      <c r="D223" s="212">
        <f>D222/D221</f>
        <v>0</v>
      </c>
      <c r="E223" s="212">
        <f>E222/E221</f>
        <v>4.1502602089513278E-3</v>
      </c>
      <c r="F223" s="212">
        <f>F222/F221</f>
        <v>6.196946330252277E-3</v>
      </c>
      <c r="G223" s="212">
        <f>G222/G221</f>
        <v>4.7067659067050365E-3</v>
      </c>
      <c r="H223" s="195" t="s">
        <v>413</v>
      </c>
    </row>
    <row r="224" spans="1:8" x14ac:dyDescent="0.25">
      <c r="A224" s="196"/>
      <c r="B224" s="208" t="s">
        <v>414</v>
      </c>
      <c r="C224" s="209">
        <f>C181</f>
        <v>79.32396158499958</v>
      </c>
      <c r="D224" s="209">
        <f>D181</f>
        <v>51.642730891390244</v>
      </c>
      <c r="E224" s="209">
        <f>E181</f>
        <v>26.197978036127296</v>
      </c>
      <c r="F224" s="209">
        <f>F181</f>
        <v>24.409356775901813</v>
      </c>
      <c r="G224" s="209"/>
      <c r="H224" s="204"/>
    </row>
    <row r="225" spans="1:8" x14ac:dyDescent="0.25">
      <c r="A225" s="196"/>
      <c r="B225" s="206" t="s">
        <v>7</v>
      </c>
      <c r="C225" s="199">
        <f>C224+C242</f>
        <v>51.642730891389903</v>
      </c>
      <c r="D225" s="199">
        <f>D224+D242</f>
        <v>26.197978036127239</v>
      </c>
      <c r="E225" s="199">
        <f>E224+E242</f>
        <v>24.409356775901841</v>
      </c>
      <c r="F225" s="199">
        <f>F224+F242</f>
        <v>39.022842142238403</v>
      </c>
      <c r="G225" s="213"/>
      <c r="H225" s="204"/>
    </row>
    <row r="226" spans="1:8" x14ac:dyDescent="0.25">
      <c r="A226" s="196"/>
      <c r="B226" s="214" t="s">
        <v>415</v>
      </c>
      <c r="C226" s="192">
        <f>C225-D224</f>
        <v>-3.4106051316484809E-13</v>
      </c>
      <c r="D226" s="192">
        <f>D225-E224</f>
        <v>-5.6843418860808015E-14</v>
      </c>
      <c r="E226" s="192">
        <f>E225-F224</f>
        <v>2.8421709430404007E-14</v>
      </c>
      <c r="F226" s="192"/>
      <c r="G226" s="192"/>
      <c r="H226" s="195"/>
    </row>
    <row r="227" spans="1:8" x14ac:dyDescent="0.25">
      <c r="A227" s="196"/>
      <c r="B227" s="208" t="s">
        <v>416</v>
      </c>
      <c r="C227" s="209">
        <f>C161</f>
        <v>100.62336666639021</v>
      </c>
      <c r="D227" s="209">
        <f>D161</f>
        <v>285.71524714473708</v>
      </c>
      <c r="E227" s="209">
        <f>E161</f>
        <v>292.73983653777987</v>
      </c>
      <c r="F227" s="209">
        <f>F161</f>
        <v>272.90794316434176</v>
      </c>
      <c r="G227" s="215"/>
      <c r="H227" s="204"/>
    </row>
    <row r="228" spans="1:8" x14ac:dyDescent="0.25">
      <c r="A228" s="196"/>
      <c r="B228" s="206" t="s">
        <v>417</v>
      </c>
      <c r="C228" s="199">
        <f>C165</f>
        <v>-100.30459736000003</v>
      </c>
      <c r="D228" s="199">
        <f>D165</f>
        <v>-288.16000000000003</v>
      </c>
      <c r="E228" s="199">
        <f>E165</f>
        <v>-239.29599999999999</v>
      </c>
      <c r="F228" s="199">
        <f>F165</f>
        <v>-139.06199999999998</v>
      </c>
      <c r="G228" s="215"/>
      <c r="H228" s="204"/>
    </row>
    <row r="229" spans="1:8" x14ac:dyDescent="0.25">
      <c r="A229" s="196"/>
      <c r="B229" s="206" t="s">
        <v>418</v>
      </c>
      <c r="C229" s="199">
        <f>C172</f>
        <v>-28</v>
      </c>
      <c r="D229" s="199">
        <f>D172</f>
        <v>-23</v>
      </c>
      <c r="E229" s="199">
        <f>E172</f>
        <v>-55.232457798005356</v>
      </c>
      <c r="F229" s="199">
        <f>F172</f>
        <v>-119.23245779800537</v>
      </c>
      <c r="G229" s="215"/>
      <c r="H229" s="204"/>
    </row>
    <row r="230" spans="1:8" x14ac:dyDescent="0.25">
      <c r="A230" s="196"/>
      <c r="B230" s="211" t="s">
        <v>419</v>
      </c>
      <c r="C230" s="199">
        <f>C171</f>
        <v>90</v>
      </c>
      <c r="D230" s="199">
        <f>D171</f>
        <v>23</v>
      </c>
      <c r="E230" s="199">
        <f>E171</f>
        <v>55</v>
      </c>
      <c r="F230" s="199">
        <f>F171</f>
        <v>119</v>
      </c>
      <c r="G230" s="215"/>
      <c r="H230" s="204"/>
    </row>
    <row r="231" spans="1:8" x14ac:dyDescent="0.25">
      <c r="A231" s="196"/>
      <c r="B231" s="211" t="s">
        <v>420</v>
      </c>
      <c r="C231" s="199">
        <f>C55</f>
        <v>90</v>
      </c>
      <c r="D231" s="199">
        <f>D55</f>
        <v>23</v>
      </c>
      <c r="E231" s="199">
        <f>E55</f>
        <v>55</v>
      </c>
      <c r="F231" s="199">
        <f>F55</f>
        <v>119</v>
      </c>
      <c r="G231" s="215"/>
      <c r="H231" s="204"/>
    </row>
    <row r="232" spans="1:8" x14ac:dyDescent="0.25">
      <c r="A232" s="196"/>
      <c r="B232" s="211" t="s">
        <v>421</v>
      </c>
      <c r="C232" s="199">
        <f>C169</f>
        <v>62</v>
      </c>
      <c r="D232" s="199">
        <f>D169</f>
        <v>0</v>
      </c>
      <c r="E232" s="199">
        <f>E169</f>
        <v>0</v>
      </c>
      <c r="F232" s="199">
        <f>F169</f>
        <v>0</v>
      </c>
      <c r="G232" s="215"/>
      <c r="H232" s="204"/>
    </row>
    <row r="233" spans="1:8" x14ac:dyDescent="0.25">
      <c r="A233" s="196"/>
      <c r="B233" s="211" t="s">
        <v>420</v>
      </c>
      <c r="C233" s="199">
        <f>C50</f>
        <v>62</v>
      </c>
      <c r="D233" s="199">
        <f>D50</f>
        <v>0</v>
      </c>
      <c r="E233" s="199">
        <f>E50</f>
        <v>0</v>
      </c>
      <c r="F233" s="199">
        <f>F50</f>
        <v>0</v>
      </c>
      <c r="G233" s="188"/>
      <c r="H233" s="204"/>
    </row>
    <row r="234" spans="1:8" x14ac:dyDescent="0.25">
      <c r="A234" s="196"/>
      <c r="B234" s="206" t="s">
        <v>422</v>
      </c>
      <c r="C234" s="199">
        <f>C70</f>
        <v>197</v>
      </c>
      <c r="D234" s="199">
        <f>D70</f>
        <v>174</v>
      </c>
      <c r="E234" s="199">
        <f>E70</f>
        <v>119</v>
      </c>
      <c r="F234" s="199">
        <f>F70</f>
        <v>0</v>
      </c>
      <c r="G234" s="215"/>
      <c r="H234" s="204"/>
    </row>
    <row r="235" spans="1:8" x14ac:dyDescent="0.25">
      <c r="A235" s="196"/>
      <c r="B235" s="206" t="s">
        <v>423</v>
      </c>
      <c r="C235" s="199">
        <f>C69</f>
        <v>181.36294324646462</v>
      </c>
      <c r="D235" s="199">
        <f>D69</f>
        <v>260.12147852067005</v>
      </c>
      <c r="E235" s="199">
        <f>E69</f>
        <v>298.57335838684719</v>
      </c>
      <c r="F235" s="199">
        <f>F69</f>
        <v>333.16489628901678</v>
      </c>
      <c r="G235" s="213"/>
      <c r="H235" s="204"/>
    </row>
    <row r="236" spans="1:8" x14ac:dyDescent="0.25">
      <c r="A236" s="196"/>
      <c r="B236" s="216" t="s">
        <v>424</v>
      </c>
      <c r="C236" s="192">
        <f>C234/C235</f>
        <v>1.0862196900514858</v>
      </c>
      <c r="D236" s="192">
        <f>D234/D235</f>
        <v>0.66891823385577687</v>
      </c>
      <c r="E236" s="192">
        <f>E234/E235</f>
        <v>0.39856201719718543</v>
      </c>
      <c r="F236" s="192">
        <f>F234/F235</f>
        <v>0</v>
      </c>
      <c r="G236" s="188"/>
      <c r="H236" s="204"/>
    </row>
    <row r="237" spans="1:8" x14ac:dyDescent="0.25">
      <c r="A237" s="196"/>
      <c r="B237" s="206" t="s">
        <v>425</v>
      </c>
      <c r="C237" s="199">
        <f>C65</f>
        <v>2475.4546985041843</v>
      </c>
      <c r="D237" s="199" t="e">
        <f>#N/A</f>
        <v>#N/A</v>
      </c>
      <c r="E237" s="199" t="e">
        <f>#N/A</f>
        <v>#N/A</v>
      </c>
      <c r="F237" s="199" t="e">
        <f>#N/A</f>
        <v>#N/A</v>
      </c>
      <c r="G237" s="213"/>
      <c r="H237" s="217"/>
    </row>
    <row r="238" spans="1:8" x14ac:dyDescent="0.25">
      <c r="A238" s="196"/>
      <c r="B238" s="206" t="s">
        <v>426</v>
      </c>
      <c r="C238" s="199">
        <f>C66</f>
        <v>2270.1496867404785</v>
      </c>
      <c r="D238" s="199" t="e">
        <f>#N/A</f>
        <v>#N/A</v>
      </c>
      <c r="E238" s="199" t="e">
        <f>#N/A</f>
        <v>#N/A</v>
      </c>
      <c r="F238" s="199" t="e">
        <f>#N/A</f>
        <v>#N/A</v>
      </c>
      <c r="G238" s="218"/>
      <c r="H238" s="217"/>
    </row>
    <row r="239" spans="1:8" x14ac:dyDescent="0.25">
      <c r="A239" s="196"/>
      <c r="B239" s="216" t="s">
        <v>180</v>
      </c>
      <c r="C239" s="198">
        <f>C237-C238</f>
        <v>205.30501176370581</v>
      </c>
      <c r="D239" s="198" t="e">
        <f>D237-D238</f>
        <v>#N/A</v>
      </c>
      <c r="E239" s="198" t="e">
        <f>E237-E238</f>
        <v>#N/A</v>
      </c>
      <c r="F239" s="198" t="e">
        <f>F237-F238</f>
        <v>#N/A</v>
      </c>
      <c r="G239" s="188"/>
      <c r="H239" s="204"/>
    </row>
    <row r="240" spans="1:8" x14ac:dyDescent="0.25">
      <c r="A240" s="196"/>
      <c r="B240" s="206" t="s">
        <v>427</v>
      </c>
      <c r="C240" s="199">
        <f>C146+C163+C167</f>
        <v>1939.0063676821051</v>
      </c>
      <c r="D240" s="199">
        <f>D146+D163+D167</f>
        <v>1915.909030155856</v>
      </c>
      <c r="E240" s="199">
        <f>E146+E163+E167</f>
        <v>1948.2591186732507</v>
      </c>
      <c r="F240" s="199">
        <f>F146+F163+F167</f>
        <v>2025.269242961283</v>
      </c>
      <c r="G240" s="188"/>
      <c r="H240" s="204"/>
    </row>
    <row r="241" spans="1:8" x14ac:dyDescent="0.25">
      <c r="A241" s="196"/>
      <c r="B241" s="206" t="s">
        <v>428</v>
      </c>
      <c r="C241" s="199">
        <f>C152+C164+C170</f>
        <v>1966.6875983757147</v>
      </c>
      <c r="D241" s="199">
        <f>D152+D164+D170</f>
        <v>1941.353783011119</v>
      </c>
      <c r="E241" s="199">
        <f>E152+E164+E170</f>
        <v>1950.0477399334761</v>
      </c>
      <c r="F241" s="199">
        <f>F152+F164+F170</f>
        <v>2010.6557575949464</v>
      </c>
      <c r="G241" s="188"/>
      <c r="H241" s="204"/>
    </row>
    <row r="242" spans="1:8" x14ac:dyDescent="0.25">
      <c r="A242" s="196"/>
      <c r="B242" s="216" t="s">
        <v>180</v>
      </c>
      <c r="C242" s="198">
        <f>C240-C241</f>
        <v>-27.681230693609677</v>
      </c>
      <c r="D242" s="198">
        <f>D240-D241</f>
        <v>-25.444752855263005</v>
      </c>
      <c r="E242" s="198">
        <f>E240-E241</f>
        <v>-1.7886212602254545</v>
      </c>
      <c r="F242" s="198">
        <f>F240-F241</f>
        <v>14.61348536633659</v>
      </c>
      <c r="G242" s="188"/>
      <c r="H242" s="204"/>
    </row>
    <row r="243" spans="1:8" x14ac:dyDescent="0.25">
      <c r="A243" s="196"/>
      <c r="B243" s="216" t="s">
        <v>429</v>
      </c>
      <c r="C243" s="192">
        <f>C242-SUM(C227:C229)</f>
        <v>1.4210854715202004E-13</v>
      </c>
      <c r="D243" s="192">
        <f>D242-SUM(D227:D229)</f>
        <v>-5.6843418860808015E-14</v>
      </c>
      <c r="E243" s="192">
        <f>E242-SUM(E227:E229)</f>
        <v>2.8421709430404007E-14</v>
      </c>
      <c r="F243" s="192">
        <f>F242-SUM(F227:F229)</f>
        <v>1.8474111129762605E-13</v>
      </c>
      <c r="G243" s="192"/>
      <c r="H243" s="204"/>
    </row>
    <row r="244" spans="1:8" x14ac:dyDescent="0.25">
      <c r="A244" s="196"/>
      <c r="B244" s="216" t="s">
        <v>430</v>
      </c>
      <c r="C244" s="192">
        <f>C242-C239</f>
        <v>-232.98624245731548</v>
      </c>
      <c r="D244" s="192" t="e">
        <f>D242-D239</f>
        <v>#N/A</v>
      </c>
      <c r="E244" s="192" t="e">
        <f>E242-E239</f>
        <v>#N/A</v>
      </c>
      <c r="F244" s="192" t="e">
        <f>F242-F239</f>
        <v>#N/A</v>
      </c>
      <c r="G244" s="192"/>
      <c r="H244" s="204"/>
    </row>
    <row r="245" spans="1:8" x14ac:dyDescent="0.25">
      <c r="A245" s="196"/>
      <c r="B245" s="216"/>
      <c r="C245" s="216"/>
      <c r="D245" s="199"/>
      <c r="E245" s="199"/>
      <c r="F245" s="199"/>
      <c r="G245" s="188"/>
      <c r="H245" s="204"/>
    </row>
    <row r="246" spans="1:8" x14ac:dyDescent="0.25">
      <c r="A246" s="196"/>
      <c r="B246" s="216" t="s">
        <v>431</v>
      </c>
      <c r="C246" s="216"/>
      <c r="D246" s="206"/>
      <c r="E246" s="206"/>
      <c r="F246" s="206"/>
      <c r="G246" s="188"/>
      <c r="H246" s="204"/>
    </row>
    <row r="247" spans="1:8" x14ac:dyDescent="0.25">
      <c r="A247" s="196"/>
      <c r="B247" s="219" t="s">
        <v>392</v>
      </c>
      <c r="C247" s="190">
        <v>2016</v>
      </c>
      <c r="D247" s="190">
        <v>2017</v>
      </c>
      <c r="E247" s="190">
        <v>2018</v>
      </c>
      <c r="F247" s="190">
        <v>2019</v>
      </c>
      <c r="G247" s="190" t="s">
        <v>195</v>
      </c>
      <c r="H247" s="191" t="s">
        <v>393</v>
      </c>
    </row>
    <row r="248" spans="1:8" ht="17.25" x14ac:dyDescent="0.25">
      <c r="A248" s="196"/>
      <c r="B248" s="220" t="s">
        <v>432</v>
      </c>
      <c r="C248" s="221">
        <f>C220+C221-C260</f>
        <v>180.83564077618107</v>
      </c>
      <c r="D248" s="221">
        <f>D220+D221-D222</f>
        <v>271.68985915890005</v>
      </c>
      <c r="E248" s="221">
        <f>E220+E221-E222</f>
        <v>304.87650952983199</v>
      </c>
      <c r="F248" s="221">
        <f>F220+F221-F222</f>
        <v>337.3351506961526</v>
      </c>
      <c r="G248" s="213">
        <f>SUM(C248:F248)</f>
        <v>1094.7371601610657</v>
      </c>
      <c r="H248" s="204"/>
    </row>
    <row r="249" spans="1:8" x14ac:dyDescent="0.25">
      <c r="A249" s="196"/>
      <c r="B249" s="206" t="s">
        <v>433</v>
      </c>
      <c r="C249" s="199">
        <f>C220+C221-C260</f>
        <v>180.83564077618107</v>
      </c>
      <c r="D249" s="199">
        <f>D220+0.75*D221</f>
        <v>265.87841685942504</v>
      </c>
      <c r="E249" s="199">
        <f>E220+0.75*E221</f>
        <v>291.10636349687803</v>
      </c>
      <c r="F249" s="199">
        <f>F220+0.75*F221</f>
        <v>315.29927294162491</v>
      </c>
      <c r="G249" s="213" t="e">
        <f>#N/A</f>
        <v>#N/A</v>
      </c>
      <c r="H249" s="204"/>
    </row>
    <row r="250" spans="1:8" ht="17.25" x14ac:dyDescent="0.25">
      <c r="A250" s="196"/>
      <c r="B250" s="220" t="s">
        <v>434</v>
      </c>
      <c r="C250" s="221">
        <f>C224+C227-C260</f>
        <v>179.94732825138979</v>
      </c>
      <c r="D250" s="221">
        <f>D224+D227-C222</f>
        <v>337.35797803612729</v>
      </c>
      <c r="E250" s="221">
        <f>E224+E227-D222</f>
        <v>318.93781457390719</v>
      </c>
      <c r="F250" s="221">
        <f>F224+F227-E222</f>
        <v>297.08484214223819</v>
      </c>
      <c r="G250" s="213" t="e">
        <f>#N/A</f>
        <v>#N/A</v>
      </c>
      <c r="H250" s="204"/>
    </row>
    <row r="251" spans="1:8" x14ac:dyDescent="0.25">
      <c r="A251" s="196"/>
      <c r="B251" s="206" t="s">
        <v>435</v>
      </c>
      <c r="C251" s="199">
        <f>C224+C227-C260</f>
        <v>179.94732825138979</v>
      </c>
      <c r="D251" s="199">
        <f>D224+D227-C221*0.25</f>
        <v>337.67104589208202</v>
      </c>
      <c r="E251" s="199">
        <f>E224+E227-D221*0.25</f>
        <v>313.12637227443219</v>
      </c>
      <c r="F251" s="199">
        <f>F224+F227-E221*0.25</f>
        <v>283.31469610928423</v>
      </c>
      <c r="G251" s="213" t="e">
        <f>#N/A</f>
        <v>#N/A</v>
      </c>
      <c r="H251" s="204"/>
    </row>
    <row r="252" spans="1:8" x14ac:dyDescent="0.25">
      <c r="A252" s="196"/>
      <c r="B252" s="222" t="s">
        <v>436</v>
      </c>
      <c r="C252" s="223">
        <f>C250-C251</f>
        <v>0</v>
      </c>
      <c r="D252" s="223">
        <f>D250-D251</f>
        <v>-0.31306785595472775</v>
      </c>
      <c r="E252" s="223">
        <f>E250-E251</f>
        <v>5.8114422994750043</v>
      </c>
      <c r="F252" s="223">
        <f>F250-F251</f>
        <v>13.77014603295396</v>
      </c>
      <c r="G252" s="213" t="e">
        <f>#N/A</f>
        <v>#N/A</v>
      </c>
      <c r="H252" s="204"/>
    </row>
    <row r="253" spans="1:8" ht="17.25" x14ac:dyDescent="0.25">
      <c r="A253" s="196"/>
      <c r="B253" s="220" t="s">
        <v>437</v>
      </c>
      <c r="C253" s="221">
        <f>C224+C227-C260-(C230-C231)+(C232-C233)</f>
        <v>179.94732825138979</v>
      </c>
      <c r="D253" s="221">
        <f>D224+D227-C222-(D230-D231)+(D232-D233)</f>
        <v>337.35797803612729</v>
      </c>
      <c r="E253" s="221">
        <f>E224+E227-D222-(E230-E231)+(E232-E233)</f>
        <v>318.93781457390719</v>
      </c>
      <c r="F253" s="221">
        <f>F224+F227-E222-(F230-F231)+(F232-F233)</f>
        <v>297.08484214223819</v>
      </c>
      <c r="G253" s="213" t="e">
        <f>#N/A</f>
        <v>#N/A</v>
      </c>
      <c r="H253" s="204"/>
    </row>
    <row r="254" spans="1:8" ht="18.75" x14ac:dyDescent="0.25">
      <c r="A254" s="196"/>
      <c r="B254" s="224" t="s">
        <v>435</v>
      </c>
      <c r="C254" s="225">
        <f>C224+C227-C260-(C230-C231)+(C232-C233)</f>
        <v>179.94732825138979</v>
      </c>
      <c r="D254" s="225">
        <f>D224+D227-0.25*C221-(D230-D231)+(D232-D233)</f>
        <v>337.67104589208202</v>
      </c>
      <c r="E254" s="225">
        <f>E224+E227-0.25*D221-(E230-E231)+(E232-E233)</f>
        <v>313.12637227443219</v>
      </c>
      <c r="F254" s="225">
        <f>F224+F227-0.25*E221-(F230-F231)+(F232-F233)</f>
        <v>283.31469610928423</v>
      </c>
      <c r="G254" s="213" t="e">
        <f>#N/A</f>
        <v>#N/A</v>
      </c>
    </row>
    <row r="255" spans="1:8" x14ac:dyDescent="0.25">
      <c r="A255" s="196"/>
      <c r="B255" s="222" t="s">
        <v>436</v>
      </c>
      <c r="C255" s="223">
        <f>C253-C250</f>
        <v>0</v>
      </c>
      <c r="D255" s="223">
        <f>D253-D250</f>
        <v>0</v>
      </c>
      <c r="E255" s="223">
        <f>E253-E250</f>
        <v>0</v>
      </c>
      <c r="F255" s="223">
        <f>F253-F250</f>
        <v>0</v>
      </c>
      <c r="G255" s="213" t="e">
        <f>#N/A</f>
        <v>#N/A</v>
      </c>
      <c r="H255" s="204"/>
    </row>
    <row r="256" spans="1:8" ht="17.25" x14ac:dyDescent="0.25">
      <c r="A256" s="186"/>
      <c r="B256" s="220" t="s">
        <v>438</v>
      </c>
      <c r="C256" s="221">
        <f>MAX(C253,C248)</f>
        <v>180.83564077618107</v>
      </c>
      <c r="D256" s="221">
        <f>MAX(D253,D248)</f>
        <v>337.35797803612729</v>
      </c>
      <c r="E256" s="221">
        <f>MAX(E253,E248)</f>
        <v>318.93781457390719</v>
      </c>
      <c r="F256" s="221">
        <f>MAX(F253,F248)</f>
        <v>337.3351506961526</v>
      </c>
      <c r="G256" s="213" t="e">
        <f>#N/A</f>
        <v>#N/A</v>
      </c>
      <c r="H256" s="204"/>
    </row>
    <row r="257" spans="1:8" x14ac:dyDescent="0.25">
      <c r="A257" s="186"/>
      <c r="B257" s="206" t="s">
        <v>439</v>
      </c>
      <c r="C257" s="199">
        <f>MAX(C251,C249)</f>
        <v>180.83564077618107</v>
      </c>
      <c r="D257" s="199">
        <f>MAX(D251,D249)</f>
        <v>337.67104589208202</v>
      </c>
      <c r="E257" s="199">
        <f>MAX(E251,E249)</f>
        <v>313.12637227443219</v>
      </c>
      <c r="F257" s="199">
        <f>MAX(F251,F249)</f>
        <v>315.29927294162491</v>
      </c>
      <c r="G257" s="213" t="e">
        <f>#N/A</f>
        <v>#N/A</v>
      </c>
      <c r="H257" s="204"/>
    </row>
    <row r="258" spans="1:8" x14ac:dyDescent="0.25">
      <c r="A258" s="186"/>
      <c r="B258" s="206"/>
      <c r="C258" s="199"/>
      <c r="D258" s="199"/>
      <c r="E258" s="199"/>
      <c r="F258" s="199"/>
      <c r="G258" s="213" t="e">
        <f>#N/A</f>
        <v>#N/A</v>
      </c>
      <c r="H258" s="189"/>
    </row>
    <row r="259" spans="1:8" x14ac:dyDescent="0.25">
      <c r="A259" s="186"/>
      <c r="B259" s="216" t="s">
        <v>440</v>
      </c>
      <c r="C259" s="198">
        <f>MAX(0,3-C236)*C235</f>
        <v>347.08882973939387</v>
      </c>
      <c r="D259" s="198">
        <f>MAX(0,3-D236)*D235</f>
        <v>606.36443556201004</v>
      </c>
      <c r="E259" s="198">
        <f>MAX(0,3-E236)*E235</f>
        <v>776.72007516054157</v>
      </c>
      <c r="F259" s="198">
        <f>MAX(0,3-F236)*F235</f>
        <v>999.4946888670504</v>
      </c>
      <c r="G259" s="213" t="e">
        <f>#N/A</f>
        <v>#N/A</v>
      </c>
      <c r="H259" s="189"/>
    </row>
    <row r="260" spans="1:8" x14ac:dyDescent="0.25">
      <c r="A260" s="186"/>
      <c r="B260" s="211" t="s">
        <v>441</v>
      </c>
      <c r="C260" s="211">
        <v>0</v>
      </c>
      <c r="D260" s="226"/>
      <c r="E260" s="206"/>
      <c r="F260" s="203"/>
      <c r="G260" s="203"/>
      <c r="H260" s="189"/>
    </row>
    <row r="261" spans="1:8" x14ac:dyDescent="0.25">
      <c r="A261" s="186"/>
      <c r="B261" s="227" t="s">
        <v>442</v>
      </c>
      <c r="C261" s="228" t="s">
        <v>443</v>
      </c>
      <c r="D261" s="228"/>
      <c r="E261" s="203"/>
      <c r="F261" s="203"/>
      <c r="G261" s="203"/>
      <c r="H261" s="189"/>
    </row>
    <row r="262" spans="1:8" x14ac:dyDescent="0.25">
      <c r="A262" s="186"/>
      <c r="B262" s="203"/>
      <c r="C262" s="203"/>
      <c r="D262" s="203"/>
      <c r="E262" s="203"/>
      <c r="F262" s="203"/>
      <c r="G262" s="203"/>
      <c r="H262" s="189"/>
    </row>
    <row r="263" spans="1:8" x14ac:dyDescent="0.25">
      <c r="A263" s="186"/>
      <c r="B263" s="187" t="s">
        <v>444</v>
      </c>
      <c r="C263" s="187"/>
      <c r="D263" s="188"/>
      <c r="E263" s="188"/>
      <c r="F263" s="188"/>
      <c r="G263" s="188"/>
      <c r="H263" s="189"/>
    </row>
    <row r="264" spans="1:8" x14ac:dyDescent="0.25">
      <c r="A264" s="186"/>
      <c r="B264" s="190" t="s">
        <v>392</v>
      </c>
      <c r="C264" s="190">
        <v>2016</v>
      </c>
      <c r="D264" s="190">
        <v>2017</v>
      </c>
      <c r="E264" s="190">
        <v>2018</v>
      </c>
      <c r="F264" s="190">
        <v>2019</v>
      </c>
      <c r="G264" s="190" t="s">
        <v>195</v>
      </c>
      <c r="H264" s="191" t="s">
        <v>393</v>
      </c>
    </row>
    <row r="265" spans="1:8" ht="45" x14ac:dyDescent="0.25">
      <c r="A265" s="186"/>
      <c r="B265" s="220" t="s">
        <v>445</v>
      </c>
      <c r="C265" s="229">
        <f>C75</f>
        <v>253.26511815999999</v>
      </c>
      <c r="D265" s="229" t="e">
        <f>#N/A</f>
        <v>#N/A</v>
      </c>
      <c r="E265" s="229" t="e">
        <f>#N/A</f>
        <v>#N/A</v>
      </c>
      <c r="F265" s="229" t="e">
        <f>#N/A</f>
        <v>#N/A</v>
      </c>
      <c r="G265" s="213" t="e">
        <f>SUM(C265:F265)</f>
        <v>#N/A</v>
      </c>
      <c r="H265" s="230" t="s">
        <v>446</v>
      </c>
    </row>
    <row r="266" spans="1:8" x14ac:dyDescent="0.25">
      <c r="A266" s="186"/>
      <c r="B266" s="231" t="s">
        <v>447</v>
      </c>
      <c r="C266" s="232">
        <f>C76</f>
        <v>191.26511815999999</v>
      </c>
      <c r="D266" s="232" t="e">
        <f>#N/A</f>
        <v>#N/A</v>
      </c>
      <c r="E266" s="232" t="e">
        <f>#N/A</f>
        <v>#N/A</v>
      </c>
      <c r="F266" s="232" t="e">
        <f>#N/A</f>
        <v>#N/A</v>
      </c>
      <c r="G266" s="213" t="e">
        <f>SUM(C266:F266)</f>
        <v>#N/A</v>
      </c>
      <c r="H266" s="189"/>
    </row>
    <row r="267" spans="1:8" x14ac:dyDescent="0.25">
      <c r="A267" s="186"/>
      <c r="B267" s="211" t="s">
        <v>448</v>
      </c>
      <c r="C267" s="233">
        <f>C86</f>
        <v>146.50517983050847</v>
      </c>
      <c r="D267" s="233">
        <f>D86</f>
        <v>210.55183895000002</v>
      </c>
      <c r="E267" s="233">
        <f>E86</f>
        <v>202.79312056779702</v>
      </c>
      <c r="F267" s="233">
        <f>F86</f>
        <v>117.84736340231338</v>
      </c>
      <c r="G267" s="213">
        <f>SUM(C267:F267)</f>
        <v>677.69750275061881</v>
      </c>
      <c r="H267" s="189"/>
    </row>
    <row r="268" spans="1:8" x14ac:dyDescent="0.25">
      <c r="A268" s="186"/>
      <c r="B268" s="231" t="s">
        <v>449</v>
      </c>
      <c r="C268" s="232">
        <f>C94</f>
        <v>62</v>
      </c>
      <c r="D268" s="232" t="e">
        <f>#N/A</f>
        <v>#N/A</v>
      </c>
      <c r="E268" s="232" t="e">
        <f>#N/A</f>
        <v>#N/A</v>
      </c>
      <c r="F268" s="232" t="e">
        <f>#N/A</f>
        <v>#N/A</v>
      </c>
      <c r="G268" s="213" t="e">
        <f>SUM(C268:F268)</f>
        <v>#N/A</v>
      </c>
      <c r="H268" s="189"/>
    </row>
    <row r="269" spans="1:8" x14ac:dyDescent="0.25">
      <c r="A269" s="186"/>
      <c r="B269" s="211" t="s">
        <v>450</v>
      </c>
      <c r="C269" s="232">
        <f>C95</f>
        <v>62</v>
      </c>
      <c r="D269" s="232" t="e">
        <f>#N/A</f>
        <v>#N/A</v>
      </c>
      <c r="E269" s="232" t="e">
        <f>#N/A</f>
        <v>#N/A</v>
      </c>
      <c r="F269" s="232" t="e">
        <f>#N/A</f>
        <v>#N/A</v>
      </c>
      <c r="G269" s="213" t="e">
        <f>SUM(C269:F269)</f>
        <v>#N/A</v>
      </c>
      <c r="H269" s="189"/>
    </row>
    <row r="270" spans="1:8" x14ac:dyDescent="0.25">
      <c r="A270" s="186"/>
      <c r="B270" s="206" t="s">
        <v>451</v>
      </c>
      <c r="C270" s="234">
        <f>C266/C265</f>
        <v>0.75519723975241015</v>
      </c>
      <c r="D270" s="234" t="e">
        <f>D266/D265</f>
        <v>#N/A</v>
      </c>
      <c r="E270" s="234" t="e">
        <f>E266/E265</f>
        <v>#N/A</v>
      </c>
      <c r="F270" s="234" t="e">
        <f>F266/F265</f>
        <v>#N/A</v>
      </c>
      <c r="G270" s="234" t="e">
        <f>G266/G265</f>
        <v>#N/A</v>
      </c>
      <c r="H270" s="189"/>
    </row>
    <row r="271" spans="1:8" x14ac:dyDescent="0.25">
      <c r="A271" s="186"/>
      <c r="B271" s="206" t="s">
        <v>452</v>
      </c>
      <c r="C271" s="234">
        <f>C268/C265</f>
        <v>0.24480276024758987</v>
      </c>
      <c r="D271" s="234" t="e">
        <f>D268/D265</f>
        <v>#N/A</v>
      </c>
      <c r="E271" s="234" t="e">
        <f>E268/E265</f>
        <v>#N/A</v>
      </c>
      <c r="F271" s="234" t="e">
        <f>F268/F265</f>
        <v>#N/A</v>
      </c>
      <c r="G271" s="234" t="e">
        <f>G268/G265</f>
        <v>#N/A</v>
      </c>
      <c r="H271" s="189"/>
    </row>
    <row r="272" spans="1:8" x14ac:dyDescent="0.25">
      <c r="A272" s="186"/>
      <c r="B272" s="206"/>
      <c r="C272" s="188"/>
      <c r="D272" s="188"/>
      <c r="E272" s="188"/>
      <c r="F272" s="188"/>
      <c r="G272" s="235"/>
      <c r="H272" s="189"/>
    </row>
    <row r="273" spans="1:9" ht="45" x14ac:dyDescent="0.25">
      <c r="A273" s="186"/>
      <c r="B273" s="216" t="s">
        <v>453</v>
      </c>
      <c r="C273" s="236">
        <v>257.17</v>
      </c>
      <c r="D273" s="236">
        <v>222.11</v>
      </c>
      <c r="E273" s="236">
        <v>228.37</v>
      </c>
      <c r="F273" s="185"/>
      <c r="G273" s="237">
        <f>SUM(C273:E273)</f>
        <v>707.65000000000009</v>
      </c>
      <c r="H273" s="230" t="s">
        <v>454</v>
      </c>
    </row>
    <row r="274" spans="1:9" x14ac:dyDescent="0.25">
      <c r="A274" s="186"/>
      <c r="B274" s="206" t="s">
        <v>455</v>
      </c>
      <c r="C274" s="238">
        <f>C265-C273</f>
        <v>-3.90488184000003</v>
      </c>
      <c r="D274" s="238" t="e">
        <f>D265-D273</f>
        <v>#N/A</v>
      </c>
      <c r="E274" s="238" t="e">
        <f>E265-E273</f>
        <v>#N/A</v>
      </c>
      <c r="F274" s="238"/>
      <c r="G274" s="237" t="e">
        <f>SUM(D274:F274)</f>
        <v>#N/A</v>
      </c>
      <c r="H274" s="189"/>
    </row>
    <row r="275" spans="1:9" x14ac:dyDescent="0.25">
      <c r="A275" s="186"/>
      <c r="B275" s="206" t="s">
        <v>455</v>
      </c>
      <c r="C275" s="234">
        <f>C265/C273-1</f>
        <v>-1.5184048839289255E-2</v>
      </c>
      <c r="D275" s="234" t="e">
        <f>D265/D273-1</f>
        <v>#N/A</v>
      </c>
      <c r="E275" s="234" t="e">
        <f>E265/E273-1</f>
        <v>#N/A</v>
      </c>
      <c r="F275" s="234"/>
      <c r="G275" s="239" t="e">
        <f>SUM(C265:E265)/SUM(C273:E273)</f>
        <v>#N/A</v>
      </c>
      <c r="H275" s="189"/>
    </row>
    <row r="276" spans="1:9" x14ac:dyDescent="0.25">
      <c r="A276" s="186"/>
      <c r="B276" s="188"/>
      <c r="C276" s="240">
        <f>C269-C233</f>
        <v>0</v>
      </c>
      <c r="D276" s="240" t="e">
        <f>D269-D233</f>
        <v>#N/A</v>
      </c>
      <c r="E276" s="240" t="e">
        <f>E269-E233</f>
        <v>#N/A</v>
      </c>
      <c r="F276" s="240" t="e">
        <f>F269-F233</f>
        <v>#N/A</v>
      </c>
      <c r="G276" s="188"/>
      <c r="H276" s="189"/>
    </row>
    <row r="277" spans="1:9" ht="47.25" x14ac:dyDescent="0.25">
      <c r="A277" s="186"/>
      <c r="B277" s="241" t="s">
        <v>456</v>
      </c>
      <c r="C277" s="240">
        <f>C267-C248</f>
        <v>-34.330460945672598</v>
      </c>
      <c r="D277" s="240">
        <f>D267-D248</f>
        <v>-61.138020208900031</v>
      </c>
      <c r="E277" s="240">
        <f>E267-E248</f>
        <v>-102.08338896203497</v>
      </c>
      <c r="F277" s="240">
        <f>F267-F248</f>
        <v>-219.48778729383923</v>
      </c>
      <c r="G277" s="188"/>
      <c r="H277" s="242" t="s">
        <v>457</v>
      </c>
    </row>
    <row r="278" spans="1:9" x14ac:dyDescent="0.25">
      <c r="A278" s="243"/>
      <c r="B278" s="206" t="s">
        <v>458</v>
      </c>
      <c r="C278" s="199">
        <f>C267-C220</f>
        <v>-35.582732369491481</v>
      </c>
      <c r="D278" s="199">
        <f>D267-D220</f>
        <v>-37.892251010999985</v>
      </c>
      <c r="E278" s="199">
        <f>E267-E220</f>
        <v>-46.305431436202952</v>
      </c>
      <c r="F278" s="199">
        <f>F267-F220</f>
        <v>-129.66396321488662</v>
      </c>
      <c r="G278" s="188"/>
      <c r="H278" s="189"/>
    </row>
    <row r="279" spans="1:9" ht="270" x14ac:dyDescent="0.25">
      <c r="A279" s="243"/>
      <c r="B279" s="241" t="s">
        <v>459</v>
      </c>
      <c r="C279" s="240">
        <f>C266-C254</f>
        <v>11.317789908610195</v>
      </c>
      <c r="D279" s="240" t="e">
        <f>D266-D254</f>
        <v>#N/A</v>
      </c>
      <c r="E279" s="240" t="e">
        <f>E266-E254</f>
        <v>#N/A</v>
      </c>
      <c r="F279" s="240" t="e">
        <f>F266-F254</f>
        <v>#N/A</v>
      </c>
      <c r="G279" s="188"/>
      <c r="H279" s="204" t="s">
        <v>460</v>
      </c>
      <c r="I279" s="163"/>
    </row>
    <row r="280" spans="1:9" ht="31.5" x14ac:dyDescent="0.25">
      <c r="A280" s="243"/>
      <c r="B280" s="241" t="s">
        <v>461</v>
      </c>
      <c r="C280" s="240">
        <f>C266-C256</f>
        <v>10.42947738381892</v>
      </c>
      <c r="D280" s="240" t="e">
        <f>D266-D256</f>
        <v>#N/A</v>
      </c>
      <c r="E280" s="240" t="e">
        <f>E266-E256</f>
        <v>#N/A</v>
      </c>
      <c r="F280" s="240" t="e">
        <f>F266-F256</f>
        <v>#N/A</v>
      </c>
      <c r="G280" s="188"/>
      <c r="H280" s="189"/>
    </row>
    <row r="281" spans="1:9" x14ac:dyDescent="0.25">
      <c r="A281" s="243"/>
      <c r="B281" s="188"/>
      <c r="C281" s="188"/>
      <c r="D281" s="188"/>
      <c r="E281" s="188"/>
      <c r="F281" s="188"/>
      <c r="G281" s="188"/>
      <c r="H281" s="189"/>
    </row>
    <row r="282" spans="1:9" x14ac:dyDescent="0.25">
      <c r="A282" s="243"/>
      <c r="B282" s="189"/>
      <c r="C282" s="189"/>
      <c r="D282" s="189"/>
      <c r="E282" s="189"/>
      <c r="F282" s="189"/>
      <c r="G282" s="189"/>
      <c r="H282" s="189"/>
    </row>
    <row r="283" spans="1:9" x14ac:dyDescent="0.25">
      <c r="A283" s="243"/>
      <c r="B283" s="188"/>
      <c r="C283" s="188"/>
      <c r="D283" s="188"/>
      <c r="E283" s="188"/>
      <c r="F283" s="188"/>
      <c r="G283" s="188"/>
      <c r="H283" s="189"/>
    </row>
    <row r="284" spans="1:9" x14ac:dyDescent="0.25">
      <c r="A284" s="243"/>
      <c r="B284" s="187" t="s">
        <v>462</v>
      </c>
      <c r="C284" s="187"/>
      <c r="D284" s="188"/>
      <c r="E284" s="188"/>
      <c r="F284" s="188"/>
      <c r="G284" s="188"/>
      <c r="H284" s="189"/>
    </row>
    <row r="285" spans="1:9" x14ac:dyDescent="0.25">
      <c r="A285" s="243"/>
      <c r="B285" s="190"/>
      <c r="C285" s="190">
        <v>2016</v>
      </c>
      <c r="D285" s="190">
        <v>2017</v>
      </c>
      <c r="E285" s="190">
        <v>2018</v>
      </c>
      <c r="F285" s="190">
        <v>2019</v>
      </c>
      <c r="G285" s="190" t="s">
        <v>195</v>
      </c>
      <c r="H285" s="191" t="s">
        <v>393</v>
      </c>
    </row>
    <row r="286" spans="1:9" x14ac:dyDescent="0.25">
      <c r="A286" s="243"/>
      <c r="B286" s="188" t="s">
        <v>463</v>
      </c>
      <c r="C286" s="188"/>
      <c r="D286" s="244">
        <f>D4/C4-1</f>
        <v>6.9303068637110776E-2</v>
      </c>
      <c r="E286" s="244">
        <f>E4/D4-1</f>
        <v>7.8666798850908215E-3</v>
      </c>
      <c r="F286" s="244">
        <f>F4/E4-1</f>
        <v>4.0254511562506146E-2</v>
      </c>
      <c r="G286" s="188"/>
      <c r="H286" s="298" t="s">
        <v>464</v>
      </c>
    </row>
    <row r="287" spans="1:9" x14ac:dyDescent="0.25">
      <c r="A287" s="243"/>
      <c r="B287" s="188" t="s">
        <v>465</v>
      </c>
      <c r="C287" s="188"/>
      <c r="D287" s="244" t="e">
        <f>#N/A</f>
        <v>#N/A</v>
      </c>
      <c r="E287" s="244" t="e">
        <f>#N/A</f>
        <v>#N/A</v>
      </c>
      <c r="F287" s="244" t="e">
        <f>#N/A</f>
        <v>#N/A</v>
      </c>
      <c r="G287" s="188"/>
      <c r="H287" s="298"/>
    </row>
    <row r="288" spans="1:9" x14ac:dyDescent="0.25">
      <c r="A288" s="243"/>
      <c r="B288" s="188" t="s">
        <v>466</v>
      </c>
      <c r="C288" s="188"/>
      <c r="D288" s="244" t="e">
        <f>#N/A</f>
        <v>#N/A</v>
      </c>
      <c r="E288" s="244" t="e">
        <f>#N/A</f>
        <v>#N/A</v>
      </c>
      <c r="F288" s="244" t="e">
        <f>#N/A</f>
        <v>#N/A</v>
      </c>
      <c r="G288" s="188"/>
      <c r="H288" s="298"/>
    </row>
    <row r="289" spans="1:8" x14ac:dyDescent="0.25">
      <c r="A289" s="243"/>
      <c r="B289" s="245" t="s">
        <v>467</v>
      </c>
      <c r="C289" s="188"/>
      <c r="D289" s="244">
        <f>D13/C13-1</f>
        <v>9.0712082435820074E-2</v>
      </c>
      <c r="E289" s="244">
        <f>E13/D13-1</f>
        <v>8.1971172121630964E-2</v>
      </c>
      <c r="F289" s="244">
        <f>F13/E13-1</f>
        <v>8.1032646456814295E-2</v>
      </c>
      <c r="G289" s="188"/>
      <c r="H289" s="298"/>
    </row>
    <row r="290" spans="1:8" x14ac:dyDescent="0.25">
      <c r="A290" s="243"/>
      <c r="B290" s="245" t="s">
        <v>249</v>
      </c>
      <c r="C290" s="188"/>
      <c r="D290" s="244">
        <f>D11/C11-1</f>
        <v>3.4122170076423153E-2</v>
      </c>
      <c r="E290" s="244">
        <f>E11/D11-1</f>
        <v>3.4146766827441999E-2</v>
      </c>
      <c r="F290" s="244">
        <f>F11/E11-1</f>
        <v>3.7011518971863389E-2</v>
      </c>
      <c r="G290" s="188"/>
      <c r="H290" s="298"/>
    </row>
    <row r="291" spans="1:8" x14ac:dyDescent="0.25">
      <c r="A291" s="243"/>
      <c r="B291" s="188" t="s">
        <v>468</v>
      </c>
      <c r="C291" s="188"/>
      <c r="D291" s="244">
        <f>D14/C14-1</f>
        <v>3.8000000000000034E-2</v>
      </c>
      <c r="E291" s="244">
        <f>E14/D14-1</f>
        <v>4.4999999999999929E-2</v>
      </c>
      <c r="F291" s="244">
        <f>F14/E14-1</f>
        <v>5.500000000000016E-2</v>
      </c>
      <c r="G291" s="188"/>
      <c r="H291" s="298"/>
    </row>
    <row r="292" spans="1:8" x14ac:dyDescent="0.25">
      <c r="A292" s="243"/>
      <c r="B292" s="206" t="s">
        <v>469</v>
      </c>
      <c r="C292" s="246">
        <f>C40/C4</f>
        <v>2.9343528118718491E-2</v>
      </c>
      <c r="D292" s="246">
        <f>D40/D4</f>
        <v>1.5841588630601124E-2</v>
      </c>
      <c r="E292" s="246">
        <f>E40/E4</f>
        <v>1.321500305700974E-2</v>
      </c>
      <c r="F292" s="246">
        <f>F40/F4</f>
        <v>2.9864796921235438E-2</v>
      </c>
      <c r="G292" s="188"/>
      <c r="H292" s="247"/>
    </row>
    <row r="293" spans="1:8" ht="63" x14ac:dyDescent="0.25">
      <c r="A293" s="243"/>
      <c r="B293" s="206"/>
      <c r="C293" s="206"/>
      <c r="D293" s="248"/>
      <c r="E293" s="248"/>
      <c r="F293" s="248"/>
      <c r="G293" s="188"/>
      <c r="H293" s="249" t="s">
        <v>470</v>
      </c>
    </row>
    <row r="294" spans="1:8" x14ac:dyDescent="0.25">
      <c r="A294" s="243"/>
      <c r="B294" s="188"/>
      <c r="C294" s="188"/>
      <c r="D294" s="188"/>
      <c r="E294" s="188"/>
      <c r="F294" s="188"/>
      <c r="G294" s="188"/>
      <c r="H294" s="250"/>
    </row>
  </sheetData>
  <mergeCells count="6">
    <mergeCell ref="H286:H291"/>
    <mergeCell ref="A1:G1"/>
    <mergeCell ref="A72:G73"/>
    <mergeCell ref="A122:G123"/>
    <mergeCell ref="H198:H199"/>
    <mergeCell ref="H204:H207"/>
  </mergeCells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1" customFormat="1" ht="49.5" customHeight="1" thickBot="1" x14ac:dyDescent="0.3">
      <c r="D1" s="64" t="s">
        <v>181</v>
      </c>
      <c r="E1" s="64" t="s">
        <v>192</v>
      </c>
      <c r="F1" s="64" t="s">
        <v>193</v>
      </c>
      <c r="G1" s="64" t="s">
        <v>186</v>
      </c>
      <c r="H1" s="64" t="s">
        <v>187</v>
      </c>
      <c r="I1" s="64" t="s">
        <v>188</v>
      </c>
      <c r="J1" s="64" t="s">
        <v>189</v>
      </c>
      <c r="K1" s="64" t="s">
        <v>190</v>
      </c>
    </row>
    <row r="2" spans="1:11" ht="15.75" thickBot="1" x14ac:dyDescent="0.3">
      <c r="A2" s="1" t="s">
        <v>73</v>
      </c>
      <c r="B2" s="2" t="s">
        <v>74</v>
      </c>
      <c r="C2" s="3" t="s">
        <v>75</v>
      </c>
      <c r="D2" s="23">
        <v>390804.63049000001</v>
      </c>
      <c r="E2" s="23">
        <v>427395.99913000001</v>
      </c>
      <c r="F2" s="23">
        <v>547271.76001905091</v>
      </c>
      <c r="G2" s="23">
        <v>466234.73279855994</v>
      </c>
      <c r="H2" s="23">
        <v>465272.59175792662</v>
      </c>
      <c r="I2" s="23">
        <v>515880.55097001744</v>
      </c>
      <c r="J2" s="23">
        <v>514816.26234154933</v>
      </c>
      <c r="K2" s="23">
        <v>545212.51286033448</v>
      </c>
    </row>
    <row r="3" spans="1:11" x14ac:dyDescent="0.25">
      <c r="A3" s="4" t="s">
        <v>17</v>
      </c>
      <c r="B3" s="5" t="s">
        <v>76</v>
      </c>
      <c r="C3" s="6" t="s">
        <v>75</v>
      </c>
      <c r="D3" s="24">
        <v>3938.0501599999998</v>
      </c>
      <c r="E3" s="24">
        <v>5184.8203300000005</v>
      </c>
      <c r="F3" s="24">
        <v>3648.71</v>
      </c>
      <c r="G3" s="55">
        <v>3885.8761500000001</v>
      </c>
      <c r="H3" s="55">
        <v>3860.33518</v>
      </c>
      <c r="I3" s="55">
        <v>4099.5993382500001</v>
      </c>
      <c r="J3" s="55">
        <v>4072.6536148999999</v>
      </c>
      <c r="K3" s="55">
        <v>4296.6495637194994</v>
      </c>
    </row>
    <row r="4" spans="1:11" x14ac:dyDescent="0.25">
      <c r="A4" s="4" t="s">
        <v>18</v>
      </c>
      <c r="B4" s="5" t="s">
        <v>77</v>
      </c>
      <c r="C4" s="6" t="s">
        <v>75</v>
      </c>
      <c r="D4" s="25">
        <v>0</v>
      </c>
      <c r="E4" s="46">
        <v>0</v>
      </c>
      <c r="F4" s="25">
        <v>0</v>
      </c>
      <c r="G4" s="55"/>
      <c r="H4" s="55"/>
      <c r="I4" s="55"/>
      <c r="J4" s="55"/>
      <c r="K4" s="55"/>
    </row>
    <row r="5" spans="1:11" ht="22.5" x14ac:dyDescent="0.25">
      <c r="A5" s="4" t="s">
        <v>21</v>
      </c>
      <c r="B5" s="7" t="s">
        <v>78</v>
      </c>
      <c r="C5" s="8" t="s">
        <v>75</v>
      </c>
      <c r="D5" s="26">
        <v>330.47184000000004</v>
      </c>
      <c r="E5" s="26">
        <v>550.64852999999994</v>
      </c>
      <c r="F5" s="39">
        <v>12156</v>
      </c>
      <c r="G5" s="56"/>
      <c r="H5" s="56"/>
      <c r="I5" s="56"/>
      <c r="J5" s="56"/>
      <c r="K5" s="56"/>
    </row>
    <row r="6" spans="1:11" ht="22.5" x14ac:dyDescent="0.25">
      <c r="A6" s="4" t="s">
        <v>37</v>
      </c>
      <c r="B6" s="7" t="s">
        <v>79</v>
      </c>
      <c r="C6" s="8" t="s">
        <v>75</v>
      </c>
      <c r="D6" s="26">
        <v>0</v>
      </c>
      <c r="E6" s="26">
        <v>0</v>
      </c>
      <c r="F6" s="39">
        <v>117481.56</v>
      </c>
      <c r="G6" s="56">
        <v>0</v>
      </c>
      <c r="H6" s="56"/>
      <c r="I6" s="56">
        <v>0</v>
      </c>
      <c r="J6" s="56"/>
      <c r="K6" s="56"/>
    </row>
    <row r="7" spans="1:11" ht="22.5" x14ac:dyDescent="0.25">
      <c r="A7" s="4" t="s">
        <v>71</v>
      </c>
      <c r="B7" s="7" t="s">
        <v>80</v>
      </c>
      <c r="C7" s="8" t="s">
        <v>75</v>
      </c>
      <c r="D7" s="26">
        <v>0</v>
      </c>
      <c r="E7" s="26">
        <v>0</v>
      </c>
      <c r="F7" s="26">
        <v>117481.56</v>
      </c>
      <c r="G7" s="56">
        <v>0</v>
      </c>
      <c r="H7" s="56"/>
      <c r="I7" s="56">
        <v>0</v>
      </c>
      <c r="J7" s="56"/>
      <c r="K7" s="56"/>
    </row>
    <row r="8" spans="1:11" x14ac:dyDescent="0.25">
      <c r="A8" s="4" t="s">
        <v>72</v>
      </c>
      <c r="B8" s="7" t="s">
        <v>81</v>
      </c>
      <c r="C8" s="8" t="s">
        <v>75</v>
      </c>
      <c r="D8" s="26">
        <v>0</v>
      </c>
      <c r="E8" s="26">
        <v>0</v>
      </c>
      <c r="F8" s="26">
        <v>0</v>
      </c>
      <c r="G8" s="56"/>
      <c r="H8" s="56"/>
      <c r="I8" s="56"/>
      <c r="J8" s="56"/>
      <c r="K8" s="56"/>
    </row>
    <row r="9" spans="1:11" x14ac:dyDescent="0.25">
      <c r="A9" s="4" t="s">
        <v>82</v>
      </c>
      <c r="B9" s="7" t="s">
        <v>83</v>
      </c>
      <c r="C9" s="8" t="s">
        <v>75</v>
      </c>
      <c r="D9" s="26">
        <v>0</v>
      </c>
      <c r="E9" s="26">
        <v>0</v>
      </c>
      <c r="F9" s="26">
        <v>0</v>
      </c>
      <c r="G9" s="56"/>
      <c r="H9" s="56"/>
      <c r="I9" s="56"/>
      <c r="J9" s="56"/>
      <c r="K9" s="56"/>
    </row>
    <row r="10" spans="1:11" x14ac:dyDescent="0.25">
      <c r="A10" s="4" t="s">
        <v>84</v>
      </c>
      <c r="B10" s="7" t="s">
        <v>85</v>
      </c>
      <c r="C10" s="8" t="s">
        <v>75</v>
      </c>
      <c r="D10" s="26">
        <v>0</v>
      </c>
      <c r="E10" s="26">
        <v>0</v>
      </c>
      <c r="F10" s="26">
        <v>0</v>
      </c>
      <c r="G10" s="56"/>
      <c r="H10" s="56"/>
      <c r="I10" s="56"/>
      <c r="J10" s="56"/>
      <c r="K10" s="56"/>
    </row>
    <row r="11" spans="1:11" ht="22.5" x14ac:dyDescent="0.25">
      <c r="A11" s="4" t="s">
        <v>86</v>
      </c>
      <c r="B11" s="7" t="s">
        <v>87</v>
      </c>
      <c r="C11" s="8" t="s">
        <v>75</v>
      </c>
      <c r="D11" s="26">
        <v>1465.0346999999999</v>
      </c>
      <c r="E11" s="26">
        <v>825.70802000000003</v>
      </c>
      <c r="F11" s="26">
        <v>0</v>
      </c>
      <c r="G11" s="56"/>
      <c r="H11" s="56"/>
      <c r="I11" s="56"/>
      <c r="J11" s="56"/>
      <c r="K11" s="56"/>
    </row>
    <row r="12" spans="1:11" ht="22.5" x14ac:dyDescent="0.25">
      <c r="A12" s="4" t="s">
        <v>88</v>
      </c>
      <c r="B12" s="7" t="s">
        <v>89</v>
      </c>
      <c r="C12" s="8" t="s">
        <v>75</v>
      </c>
      <c r="D12" s="26">
        <v>0</v>
      </c>
      <c r="E12" s="26">
        <v>0</v>
      </c>
      <c r="F12" s="26">
        <v>0</v>
      </c>
      <c r="G12" s="56"/>
      <c r="H12" s="56"/>
      <c r="I12" s="56"/>
      <c r="J12" s="56"/>
      <c r="K12" s="56"/>
    </row>
    <row r="13" spans="1:11" ht="45" x14ac:dyDescent="0.25">
      <c r="A13" s="36" t="s">
        <v>90</v>
      </c>
      <c r="B13" s="37" t="s">
        <v>91</v>
      </c>
      <c r="C13" s="38" t="s">
        <v>75</v>
      </c>
      <c r="D13" s="39">
        <v>2409</v>
      </c>
      <c r="E13" s="39">
        <v>4407</v>
      </c>
      <c r="F13" s="39">
        <v>0</v>
      </c>
      <c r="G13" s="56"/>
      <c r="H13" s="56"/>
      <c r="I13" s="56"/>
      <c r="J13" s="56"/>
      <c r="K13" s="56"/>
    </row>
    <row r="14" spans="1:11" ht="22.5" x14ac:dyDescent="0.25">
      <c r="A14" s="9" t="s">
        <v>92</v>
      </c>
      <c r="B14" s="7" t="s">
        <v>93</v>
      </c>
      <c r="C14" s="8" t="s">
        <v>75</v>
      </c>
      <c r="D14" s="26">
        <v>2409</v>
      </c>
      <c r="E14" s="26">
        <v>4407</v>
      </c>
      <c r="F14" s="26">
        <v>0</v>
      </c>
      <c r="G14" s="56"/>
      <c r="H14" s="56"/>
      <c r="I14" s="56"/>
      <c r="J14" s="56"/>
      <c r="K14" s="56"/>
    </row>
    <row r="15" spans="1:11" x14ac:dyDescent="0.25">
      <c r="A15" s="4" t="s">
        <v>94</v>
      </c>
      <c r="B15" s="7" t="s">
        <v>95</v>
      </c>
      <c r="C15" s="8" t="s">
        <v>75</v>
      </c>
      <c r="D15" s="26">
        <v>608.13585</v>
      </c>
      <c r="E15" s="26">
        <v>606.01379999999995</v>
      </c>
      <c r="F15" s="26">
        <v>581.73</v>
      </c>
      <c r="G15" s="56">
        <v>569.6</v>
      </c>
      <c r="H15" s="55">
        <v>615.47034000000008</v>
      </c>
      <c r="I15" s="56">
        <v>569.6</v>
      </c>
      <c r="J15" s="55">
        <v>649.32120870000006</v>
      </c>
      <c r="K15" s="55">
        <v>685.03387517850001</v>
      </c>
    </row>
    <row r="16" spans="1:11" x14ac:dyDescent="0.25">
      <c r="A16" s="4" t="s">
        <v>96</v>
      </c>
      <c r="B16" s="5" t="s">
        <v>97</v>
      </c>
      <c r="C16" s="6" t="s">
        <v>75</v>
      </c>
      <c r="D16" s="25">
        <v>11.017569999999999</v>
      </c>
      <c r="E16" s="25">
        <v>15.316139999999999</v>
      </c>
      <c r="F16" s="25">
        <v>0</v>
      </c>
      <c r="G16" s="55"/>
      <c r="H16" s="55"/>
      <c r="I16" s="55"/>
      <c r="J16" s="55"/>
      <c r="K16" s="55"/>
    </row>
    <row r="17" spans="1:11" x14ac:dyDescent="0.25">
      <c r="A17" s="4" t="s">
        <v>98</v>
      </c>
      <c r="B17" s="5" t="s">
        <v>99</v>
      </c>
      <c r="C17" s="6" t="s">
        <v>75</v>
      </c>
      <c r="D17" s="25">
        <v>29879.892759999999</v>
      </c>
      <c r="E17" s="25">
        <v>29427.63435</v>
      </c>
      <c r="F17" s="25">
        <v>10800</v>
      </c>
      <c r="G17" s="55">
        <v>11502</v>
      </c>
      <c r="H17" s="55">
        <v>11426.400000000001</v>
      </c>
      <c r="I17" s="55">
        <v>12134.609999999999</v>
      </c>
      <c r="J17" s="55">
        <v>12054.852000000001</v>
      </c>
      <c r="K17" s="55">
        <v>12717.86886</v>
      </c>
    </row>
    <row r="18" spans="1:11" x14ac:dyDescent="0.25">
      <c r="A18" s="32" t="s">
        <v>100</v>
      </c>
      <c r="B18" s="33" t="s">
        <v>101</v>
      </c>
      <c r="C18" s="34" t="s">
        <v>75</v>
      </c>
      <c r="D18" s="35">
        <v>281338.75399999996</v>
      </c>
      <c r="E18" s="35">
        <v>284594.78214999998</v>
      </c>
      <c r="F18" s="35">
        <v>295224.75850000011</v>
      </c>
      <c r="G18" s="60">
        <v>335918.62003077089</v>
      </c>
      <c r="H18" s="60">
        <v>335918.62003077089</v>
      </c>
      <c r="I18" s="60">
        <v>378428.38</v>
      </c>
      <c r="J18" s="60">
        <v>378428.38</v>
      </c>
      <c r="K18" s="55">
        <v>401323.29699</v>
      </c>
    </row>
    <row r="19" spans="1:11" x14ac:dyDescent="0.25">
      <c r="A19" s="32" t="s">
        <v>102</v>
      </c>
      <c r="B19" s="33" t="s">
        <v>103</v>
      </c>
      <c r="C19" s="34" t="s">
        <v>75</v>
      </c>
      <c r="D19" s="35">
        <v>62543.19872</v>
      </c>
      <c r="E19" s="35">
        <v>98287.911109999986</v>
      </c>
      <c r="F19" s="35">
        <v>99618.131519050774</v>
      </c>
      <c r="G19" s="60">
        <v>106093.31006778908</v>
      </c>
      <c r="H19" s="60">
        <v>105395.98314715573</v>
      </c>
      <c r="I19" s="60">
        <v>111928.44212151747</v>
      </c>
      <c r="J19" s="60">
        <v>111192.76222024928</v>
      </c>
      <c r="K19" s="55">
        <v>117308.36414236299</v>
      </c>
    </row>
    <row r="20" spans="1:11" x14ac:dyDescent="0.25">
      <c r="A20" s="4" t="s">
        <v>104</v>
      </c>
      <c r="B20" s="5" t="s">
        <v>105</v>
      </c>
      <c r="C20" s="6" t="s">
        <v>75</v>
      </c>
      <c r="D20" s="25">
        <v>0</v>
      </c>
      <c r="E20" s="25">
        <v>0</v>
      </c>
      <c r="F20" s="25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</row>
    <row r="21" spans="1:11" ht="15.75" thickBot="1" x14ac:dyDescent="0.3">
      <c r="A21" s="4" t="s">
        <v>106</v>
      </c>
      <c r="B21" s="5" t="s">
        <v>107</v>
      </c>
      <c r="C21" s="6" t="s">
        <v>75</v>
      </c>
      <c r="D21" s="27">
        <v>8281.0748899999999</v>
      </c>
      <c r="E21" s="27">
        <v>3496.1647000000003</v>
      </c>
      <c r="F21" s="27">
        <v>7760.87</v>
      </c>
      <c r="G21" s="57">
        <v>8265.3265499999998</v>
      </c>
      <c r="H21" s="57">
        <v>8055.7830599999998</v>
      </c>
      <c r="I21" s="57">
        <v>8719.9195102499998</v>
      </c>
      <c r="J21" s="57">
        <v>8418.2932977</v>
      </c>
      <c r="K21" s="57">
        <v>8881.2994290734987</v>
      </c>
    </row>
    <row r="22" spans="1:11" ht="15.75" thickBot="1" x14ac:dyDescent="0.3">
      <c r="A22" s="10" t="s">
        <v>108</v>
      </c>
      <c r="B22" s="2" t="s">
        <v>109</v>
      </c>
      <c r="C22" s="11" t="s">
        <v>75</v>
      </c>
      <c r="D22" s="28">
        <v>129361.59715000002</v>
      </c>
      <c r="E22" s="28">
        <v>154307.46044</v>
      </c>
      <c r="F22" s="28">
        <v>293793.22389695089</v>
      </c>
      <c r="G22" s="28">
        <v>167665.74582555276</v>
      </c>
      <c r="H22" s="28">
        <v>166578.19102897611</v>
      </c>
      <c r="I22" s="28">
        <v>175603.99244595805</v>
      </c>
      <c r="J22" s="28">
        <v>171423.18439833156</v>
      </c>
      <c r="K22" s="28">
        <v>172860.92204023979</v>
      </c>
    </row>
    <row r="23" spans="1:11" x14ac:dyDescent="0.25">
      <c r="A23" s="12" t="s">
        <v>23</v>
      </c>
      <c r="B23" s="5" t="s">
        <v>10</v>
      </c>
      <c r="C23" s="6" t="s">
        <v>75</v>
      </c>
      <c r="D23" s="29">
        <v>9449.9999700000008</v>
      </c>
      <c r="E23" s="29">
        <v>11317.001940000002</v>
      </c>
      <c r="F23" s="29">
        <v>31952.114379999999</v>
      </c>
      <c r="G23" s="55">
        <v>24378.75</v>
      </c>
      <c r="H23" s="55">
        <v>24378.75</v>
      </c>
      <c r="I23" s="55">
        <v>24378.75</v>
      </c>
      <c r="J23" s="55">
        <v>21532.5</v>
      </c>
      <c r="K23" s="55">
        <v>14726.25</v>
      </c>
    </row>
    <row r="24" spans="1:11" x14ac:dyDescent="0.25">
      <c r="A24" s="12" t="s">
        <v>24</v>
      </c>
      <c r="B24" s="5" t="s">
        <v>77</v>
      </c>
      <c r="C24" s="6" t="s">
        <v>75</v>
      </c>
      <c r="D24" s="25">
        <v>0</v>
      </c>
      <c r="E24" s="46">
        <v>0</v>
      </c>
      <c r="F24" s="25">
        <v>0</v>
      </c>
      <c r="G24" s="55"/>
      <c r="H24" s="55"/>
      <c r="I24" s="55"/>
      <c r="J24" s="55"/>
      <c r="K24" s="55"/>
    </row>
    <row r="25" spans="1:11" ht="22.5" x14ac:dyDescent="0.25">
      <c r="A25" s="12" t="s">
        <v>30</v>
      </c>
      <c r="B25" s="7" t="s">
        <v>110</v>
      </c>
      <c r="C25" s="8" t="s">
        <v>75</v>
      </c>
      <c r="D25" s="26">
        <v>345.75536</v>
      </c>
      <c r="E25" s="26">
        <v>231.20609999999999</v>
      </c>
      <c r="F25" s="39">
        <v>12156</v>
      </c>
      <c r="G25" s="56"/>
      <c r="H25" s="56"/>
      <c r="I25" s="56"/>
      <c r="J25" s="56"/>
      <c r="K25" s="56"/>
    </row>
    <row r="26" spans="1:11" ht="22.5" x14ac:dyDescent="0.25">
      <c r="A26" s="12" t="s">
        <v>38</v>
      </c>
      <c r="B26" s="7" t="s">
        <v>79</v>
      </c>
      <c r="C26" s="8" t="s">
        <v>75</v>
      </c>
      <c r="D26" s="26">
        <v>0</v>
      </c>
      <c r="E26" s="26">
        <v>0</v>
      </c>
      <c r="F26" s="39">
        <v>115178</v>
      </c>
      <c r="G26" s="56">
        <v>0</v>
      </c>
      <c r="H26" s="56"/>
      <c r="I26" s="56">
        <v>0</v>
      </c>
      <c r="J26" s="56"/>
      <c r="K26" s="56"/>
    </row>
    <row r="27" spans="1:11" ht="22.5" x14ac:dyDescent="0.25">
      <c r="A27" s="12" t="s">
        <v>111</v>
      </c>
      <c r="B27" s="7" t="s">
        <v>80</v>
      </c>
      <c r="C27" s="8" t="s">
        <v>75</v>
      </c>
      <c r="D27" s="26">
        <v>0</v>
      </c>
      <c r="E27" s="26">
        <v>0</v>
      </c>
      <c r="F27" s="26">
        <v>115178</v>
      </c>
      <c r="G27" s="56">
        <v>0</v>
      </c>
      <c r="H27" s="56"/>
      <c r="I27" s="56">
        <v>0</v>
      </c>
      <c r="J27" s="56"/>
      <c r="K27" s="56"/>
    </row>
    <row r="28" spans="1:11" ht="22.5" x14ac:dyDescent="0.25">
      <c r="A28" s="12" t="s">
        <v>39</v>
      </c>
      <c r="B28" s="7" t="s">
        <v>112</v>
      </c>
      <c r="C28" s="8" t="s">
        <v>75</v>
      </c>
      <c r="D28" s="26">
        <v>0</v>
      </c>
      <c r="E28" s="26">
        <v>0</v>
      </c>
      <c r="F28" s="26">
        <v>0</v>
      </c>
      <c r="G28" s="56"/>
      <c r="H28" s="56"/>
      <c r="I28" s="56"/>
      <c r="J28" s="56"/>
      <c r="K28" s="56"/>
    </row>
    <row r="29" spans="1:11" ht="22.5" x14ac:dyDescent="0.25">
      <c r="A29" s="12" t="s">
        <v>113</v>
      </c>
      <c r="B29" s="7" t="s">
        <v>93</v>
      </c>
      <c r="C29" s="8" t="s">
        <v>75</v>
      </c>
      <c r="D29" s="26">
        <v>0</v>
      </c>
      <c r="E29" s="26">
        <v>0</v>
      </c>
      <c r="F29" s="26">
        <v>0</v>
      </c>
      <c r="G29" s="56"/>
      <c r="H29" s="56"/>
      <c r="I29" s="56"/>
      <c r="J29" s="56"/>
      <c r="K29" s="56"/>
    </row>
    <row r="30" spans="1:11" x14ac:dyDescent="0.25">
      <c r="A30" s="12" t="s">
        <v>40</v>
      </c>
      <c r="B30" s="7" t="s">
        <v>81</v>
      </c>
      <c r="C30" s="8" t="s">
        <v>75</v>
      </c>
      <c r="D30" s="26">
        <v>0</v>
      </c>
      <c r="E30" s="26">
        <v>0</v>
      </c>
      <c r="F30" s="26">
        <v>0</v>
      </c>
      <c r="G30" s="56"/>
      <c r="H30" s="56"/>
      <c r="I30" s="56"/>
      <c r="J30" s="56"/>
      <c r="K30" s="56"/>
    </row>
    <row r="31" spans="1:11" x14ac:dyDescent="0.25">
      <c r="A31" s="12" t="s">
        <v>41</v>
      </c>
      <c r="B31" s="7" t="s">
        <v>114</v>
      </c>
      <c r="C31" s="8" t="s">
        <v>75</v>
      </c>
      <c r="D31" s="26">
        <v>36.064</v>
      </c>
      <c r="E31" s="26">
        <v>88.131</v>
      </c>
      <c r="F31" s="26">
        <v>88.212000000000003</v>
      </c>
      <c r="G31" s="57">
        <v>130.87</v>
      </c>
      <c r="H31" s="57">
        <v>93.328296000000009</v>
      </c>
      <c r="I31" s="57">
        <v>195.53</v>
      </c>
      <c r="J31" s="57">
        <v>98.46135228</v>
      </c>
      <c r="K31" s="57">
        <v>103.87672665539999</v>
      </c>
    </row>
    <row r="32" spans="1:11" x14ac:dyDescent="0.25">
      <c r="A32" s="12" t="s">
        <v>42</v>
      </c>
      <c r="B32" s="7" t="s">
        <v>115</v>
      </c>
      <c r="C32" s="8" t="s">
        <v>75</v>
      </c>
      <c r="D32" s="26">
        <v>483.54414000000003</v>
      </c>
      <c r="E32" s="26">
        <v>338.79532999999998</v>
      </c>
      <c r="F32" s="52">
        <v>516.23900000000003</v>
      </c>
      <c r="G32" s="56">
        <v>549.794535</v>
      </c>
      <c r="H32" s="55">
        <v>546.18086200000005</v>
      </c>
      <c r="I32" s="56">
        <v>580.03323442499993</v>
      </c>
      <c r="J32" s="55">
        <v>576.22080941000002</v>
      </c>
      <c r="K32" s="55">
        <v>607.91295392755001</v>
      </c>
    </row>
    <row r="33" spans="1:11" x14ac:dyDescent="0.25">
      <c r="A33" s="40" t="s">
        <v>43</v>
      </c>
      <c r="B33" s="41" t="s">
        <v>116</v>
      </c>
      <c r="C33" s="42" t="s">
        <v>75</v>
      </c>
      <c r="D33" s="43">
        <v>89468.491589999991</v>
      </c>
      <c r="E33" s="43">
        <v>110312.60970999999</v>
      </c>
      <c r="F33" s="43">
        <v>110618.13151905069</v>
      </c>
      <c r="G33" s="61">
        <v>117808.31006778897</v>
      </c>
      <c r="H33" s="60">
        <v>117033.98314715564</v>
      </c>
      <c r="I33" s="61">
        <v>124287.76712151736</v>
      </c>
      <c r="J33" s="60">
        <v>123470.85222024919</v>
      </c>
      <c r="K33" s="55">
        <v>130261.74909236288</v>
      </c>
    </row>
    <row r="34" spans="1:11" x14ac:dyDescent="0.25">
      <c r="A34" s="12" t="s">
        <v>117</v>
      </c>
      <c r="B34" s="7" t="s">
        <v>118</v>
      </c>
      <c r="C34" s="8" t="s">
        <v>75</v>
      </c>
      <c r="D34" s="26">
        <v>0</v>
      </c>
      <c r="E34" s="26">
        <v>0</v>
      </c>
      <c r="F34" s="26">
        <v>0</v>
      </c>
      <c r="G34" s="56">
        <v>0</v>
      </c>
      <c r="H34" s="56"/>
      <c r="I34" s="56">
        <v>0</v>
      </c>
      <c r="J34" s="56"/>
      <c r="K34" s="56"/>
    </row>
    <row r="35" spans="1:11" ht="22.5" x14ac:dyDescent="0.25">
      <c r="A35" s="12" t="s">
        <v>119</v>
      </c>
      <c r="B35" s="7" t="s">
        <v>120</v>
      </c>
      <c r="C35" s="8" t="s">
        <v>75</v>
      </c>
      <c r="D35" s="26">
        <v>3.8247</v>
      </c>
      <c r="E35" s="26">
        <v>795.41522999999995</v>
      </c>
      <c r="F35" s="53">
        <v>0</v>
      </c>
      <c r="G35" s="56">
        <v>0</v>
      </c>
      <c r="H35" s="56"/>
      <c r="I35" s="56">
        <v>0</v>
      </c>
      <c r="J35" s="56"/>
      <c r="K35" s="56"/>
    </row>
    <row r="36" spans="1:11" ht="22.5" x14ac:dyDescent="0.25">
      <c r="A36" s="12" t="s">
        <v>121</v>
      </c>
      <c r="B36" s="13" t="s">
        <v>87</v>
      </c>
      <c r="C36" s="8" t="s">
        <v>75</v>
      </c>
      <c r="D36" s="26">
        <v>483.41481999999996</v>
      </c>
      <c r="E36" s="26">
        <v>1615.1221399999999</v>
      </c>
      <c r="F36" s="52">
        <v>120</v>
      </c>
      <c r="G36" s="56">
        <v>127.8</v>
      </c>
      <c r="H36" s="55">
        <v>126.96000000000001</v>
      </c>
      <c r="I36" s="56">
        <v>134.82899999999998</v>
      </c>
      <c r="J36" s="55">
        <v>133.94280000000001</v>
      </c>
      <c r="K36" s="55">
        <v>141.30965399999999</v>
      </c>
    </row>
    <row r="37" spans="1:11" ht="22.5" x14ac:dyDescent="0.25">
      <c r="A37" s="12" t="s">
        <v>122</v>
      </c>
      <c r="B37" s="7" t="s">
        <v>123</v>
      </c>
      <c r="C37" s="8" t="s">
        <v>75</v>
      </c>
      <c r="D37" s="26">
        <v>12.321870000000001</v>
      </c>
      <c r="E37" s="26">
        <v>52.156999999999996</v>
      </c>
      <c r="F37" s="26">
        <v>0</v>
      </c>
      <c r="G37" s="56">
        <v>0</v>
      </c>
      <c r="H37" s="56"/>
      <c r="I37" s="56">
        <v>0</v>
      </c>
      <c r="J37" s="56"/>
      <c r="K37" s="56"/>
    </row>
    <row r="38" spans="1:11" x14ac:dyDescent="0.25">
      <c r="A38" s="12" t="s">
        <v>124</v>
      </c>
      <c r="B38" s="14" t="s">
        <v>99</v>
      </c>
      <c r="C38" s="8" t="s">
        <v>75</v>
      </c>
      <c r="D38" s="26">
        <v>16237.609890000002</v>
      </c>
      <c r="E38" s="26">
        <v>15938.939870000002</v>
      </c>
      <c r="F38" s="26">
        <v>10666.849999999999</v>
      </c>
      <c r="G38" s="56">
        <v>11360.195249999997</v>
      </c>
      <c r="H38" s="55">
        <v>11426.400000000001</v>
      </c>
      <c r="I38" s="56">
        <v>11985.005988749996</v>
      </c>
      <c r="J38" s="55">
        <v>12054.852000000001</v>
      </c>
      <c r="K38" s="55">
        <v>12717.86886</v>
      </c>
    </row>
    <row r="39" spans="1:11" x14ac:dyDescent="0.25">
      <c r="A39" s="40" t="s">
        <v>125</v>
      </c>
      <c r="B39" s="44" t="s">
        <v>126</v>
      </c>
      <c r="C39" s="45" t="s">
        <v>75</v>
      </c>
      <c r="D39" s="35">
        <v>2018.1547700000001</v>
      </c>
      <c r="E39" s="35">
        <v>2410.46821</v>
      </c>
      <c r="F39" s="35">
        <v>3814.0000000000005</v>
      </c>
      <c r="G39" s="62">
        <v>4061.91</v>
      </c>
      <c r="H39" s="62">
        <v>3958.9320000000007</v>
      </c>
      <c r="I39" s="62">
        <v>4285.3150499999992</v>
      </c>
      <c r="J39" s="62">
        <v>4137.0839399999995</v>
      </c>
      <c r="K39" s="58">
        <v>4364.6235566999994</v>
      </c>
    </row>
    <row r="40" spans="1:11" ht="22.5" x14ac:dyDescent="0.25">
      <c r="A40" s="12" t="s">
        <v>127</v>
      </c>
      <c r="B40" s="15" t="s">
        <v>128</v>
      </c>
      <c r="C40" s="16" t="s">
        <v>75</v>
      </c>
      <c r="D40" s="25">
        <v>0</v>
      </c>
      <c r="E40" s="25">
        <v>0</v>
      </c>
      <c r="F40" s="25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x14ac:dyDescent="0.25">
      <c r="A41" s="12" t="s">
        <v>129</v>
      </c>
      <c r="B41" s="15" t="s">
        <v>130</v>
      </c>
      <c r="C41" s="16" t="s">
        <v>75</v>
      </c>
      <c r="D41" s="25">
        <v>0</v>
      </c>
      <c r="E41" s="25">
        <v>0</v>
      </c>
      <c r="F41" s="25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</row>
    <row r="42" spans="1:11" x14ac:dyDescent="0.25">
      <c r="A42" s="47" t="s">
        <v>131</v>
      </c>
      <c r="B42" s="48" t="s">
        <v>132</v>
      </c>
      <c r="C42" s="49" t="s">
        <v>75</v>
      </c>
      <c r="D42" s="50">
        <v>3419.7135800000106</v>
      </c>
      <c r="E42" s="46">
        <v>2611.1251950000151</v>
      </c>
      <c r="F42" s="50">
        <v>3865.067022900228</v>
      </c>
      <c r="G42" s="63">
        <v>4116.2963793887757</v>
      </c>
      <c r="H42" s="63">
        <v>4011.9395697704749</v>
      </c>
      <c r="I42" s="63">
        <v>4342.6926802551025</v>
      </c>
      <c r="J42" s="63">
        <v>4192.4768504101085</v>
      </c>
      <c r="K42" s="58">
        <v>4423.0630771826836</v>
      </c>
    </row>
    <row r="43" spans="1:11" x14ac:dyDescent="0.25">
      <c r="A43" s="12" t="s">
        <v>133</v>
      </c>
      <c r="B43" s="15" t="s">
        <v>134</v>
      </c>
      <c r="C43" s="16" t="s">
        <v>75</v>
      </c>
      <c r="D43" s="25">
        <v>0</v>
      </c>
      <c r="E43" s="25">
        <v>0</v>
      </c>
      <c r="F43" s="25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22.5" x14ac:dyDescent="0.25">
      <c r="A44" s="12" t="s">
        <v>135</v>
      </c>
      <c r="B44" s="15" t="s">
        <v>136</v>
      </c>
      <c r="C44" s="8" t="s">
        <v>75</v>
      </c>
      <c r="D44" s="26">
        <v>915.06000000000006</v>
      </c>
      <c r="E44" s="26">
        <v>1017.2386000000001</v>
      </c>
      <c r="F44" s="26">
        <v>1227.662</v>
      </c>
      <c r="G44" s="56">
        <v>1307.46</v>
      </c>
      <c r="H44" s="56">
        <v>1274.3131560000002</v>
      </c>
      <c r="I44" s="56">
        <v>1379.37</v>
      </c>
      <c r="J44" s="56">
        <v>1331.65724802</v>
      </c>
      <c r="K44" s="56">
        <v>1404.8983966610999</v>
      </c>
    </row>
    <row r="45" spans="1:11" ht="22.5" x14ac:dyDescent="0.25">
      <c r="A45" s="12" t="s">
        <v>137</v>
      </c>
      <c r="B45" s="15" t="s">
        <v>138</v>
      </c>
      <c r="C45" s="6" t="s">
        <v>75</v>
      </c>
      <c r="D45" s="25">
        <v>161.35196000000002</v>
      </c>
      <c r="E45" s="25">
        <v>255.84360000000001</v>
      </c>
      <c r="F45" s="25">
        <v>303.55199999999996</v>
      </c>
      <c r="G45" s="55">
        <v>323.28287999999992</v>
      </c>
      <c r="H45" s="55">
        <v>315.08697599999999</v>
      </c>
      <c r="I45" s="55">
        <v>341.06343839999988</v>
      </c>
      <c r="J45" s="55">
        <v>329.26588991999995</v>
      </c>
      <c r="K45" s="55">
        <v>347.37551386559994</v>
      </c>
    </row>
    <row r="46" spans="1:11" ht="22.5" x14ac:dyDescent="0.25">
      <c r="A46" s="12" t="s">
        <v>139</v>
      </c>
      <c r="B46" s="15" t="s">
        <v>140</v>
      </c>
      <c r="C46" s="6" t="s">
        <v>75</v>
      </c>
      <c r="D46" s="25">
        <v>270.86340000000001</v>
      </c>
      <c r="E46" s="25">
        <v>1108.5923</v>
      </c>
      <c r="F46" s="25">
        <v>718.626982</v>
      </c>
      <c r="G46" s="55">
        <v>765.33773582999993</v>
      </c>
      <c r="H46" s="55">
        <v>745.93480731600005</v>
      </c>
      <c r="I46" s="55">
        <v>807.4313113006499</v>
      </c>
      <c r="J46" s="55">
        <v>779.50187364522003</v>
      </c>
      <c r="K46" s="55">
        <v>822.37447669570713</v>
      </c>
    </row>
    <row r="47" spans="1:11" x14ac:dyDescent="0.25">
      <c r="A47" s="12" t="s">
        <v>141</v>
      </c>
      <c r="B47" s="15" t="s">
        <v>142</v>
      </c>
      <c r="C47" s="16" t="s">
        <v>75</v>
      </c>
      <c r="D47" s="25">
        <v>6055.4271000000008</v>
      </c>
      <c r="E47" s="25">
        <v>6214.8142149999558</v>
      </c>
      <c r="F47" s="25">
        <v>2568.7689930000001</v>
      </c>
      <c r="G47" s="58">
        <v>2735.7389775450001</v>
      </c>
      <c r="H47" s="58">
        <v>2666.3822147339997</v>
      </c>
      <c r="I47" s="58">
        <v>2886.2046213099748</v>
      </c>
      <c r="J47" s="58">
        <v>2786.3694143970301</v>
      </c>
      <c r="K47" s="58">
        <v>2939.6197321888667</v>
      </c>
    </row>
    <row r="48" spans="1:11" ht="22.5" x14ac:dyDescent="0.25">
      <c r="A48" s="17" t="s">
        <v>143</v>
      </c>
      <c r="B48" s="18" t="s">
        <v>144</v>
      </c>
      <c r="C48" s="6" t="s">
        <v>75</v>
      </c>
      <c r="D48" s="25">
        <v>0</v>
      </c>
      <c r="E48" s="25">
        <v>0</v>
      </c>
      <c r="F48" s="25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ht="22.5" x14ac:dyDescent="0.25">
      <c r="A49" s="17" t="s">
        <v>145</v>
      </c>
      <c r="B49" s="18" t="s">
        <v>146</v>
      </c>
      <c r="C49" s="6" t="s">
        <v>75</v>
      </c>
      <c r="D49" s="25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ht="22.5" x14ac:dyDescent="0.25">
      <c r="A50" s="17" t="s">
        <v>147</v>
      </c>
      <c r="B50" s="18" t="s">
        <v>148</v>
      </c>
      <c r="C50" s="6" t="s">
        <v>75</v>
      </c>
      <c r="D50" s="25">
        <v>0</v>
      </c>
      <c r="E50" s="25">
        <v>0</v>
      </c>
      <c r="F50" s="25">
        <v>0</v>
      </c>
      <c r="G50" s="55"/>
      <c r="H50" s="55"/>
      <c r="I50" s="55"/>
      <c r="J50" s="55"/>
      <c r="K50" s="55"/>
    </row>
    <row r="51" spans="1:11" ht="22.5" x14ac:dyDescent="0.25">
      <c r="A51" s="17" t="s">
        <v>149</v>
      </c>
      <c r="B51" s="18" t="s">
        <v>150</v>
      </c>
      <c r="C51" s="6" t="s">
        <v>75</v>
      </c>
      <c r="D51" s="25">
        <v>0</v>
      </c>
      <c r="E51" s="25">
        <v>0</v>
      </c>
      <c r="F51" s="25">
        <v>0</v>
      </c>
      <c r="G51" s="55"/>
      <c r="H51" s="55"/>
      <c r="I51" s="55"/>
      <c r="J51" s="55"/>
      <c r="K51" s="55"/>
    </row>
    <row r="52" spans="1:11" ht="22.5" x14ac:dyDescent="0.25">
      <c r="A52" s="17" t="s">
        <v>151</v>
      </c>
      <c r="B52" s="18" t="s">
        <v>152</v>
      </c>
      <c r="C52" s="6" t="s">
        <v>75</v>
      </c>
      <c r="D52" s="25">
        <v>0</v>
      </c>
      <c r="E52" s="25">
        <v>0</v>
      </c>
      <c r="F52" s="25">
        <v>0</v>
      </c>
      <c r="G52" s="55"/>
      <c r="H52" s="55"/>
      <c r="I52" s="55"/>
      <c r="J52" s="55"/>
      <c r="K52" s="55"/>
    </row>
    <row r="53" spans="1:11" ht="22.5" x14ac:dyDescent="0.25">
      <c r="A53" s="17" t="s">
        <v>153</v>
      </c>
      <c r="B53" s="18" t="s">
        <v>154</v>
      </c>
      <c r="C53" s="6" t="s">
        <v>75</v>
      </c>
      <c r="D53" s="25">
        <v>0</v>
      </c>
      <c r="E53" s="25">
        <v>0</v>
      </c>
      <c r="F53" s="25">
        <v>0</v>
      </c>
      <c r="G53" s="55"/>
      <c r="H53" s="55"/>
      <c r="I53" s="55"/>
      <c r="J53" s="55"/>
      <c r="K53" s="55"/>
    </row>
    <row r="54" spans="1:11" ht="22.5" x14ac:dyDescent="0.25">
      <c r="A54" s="17" t="s">
        <v>155</v>
      </c>
      <c r="B54" s="18" t="s">
        <v>156</v>
      </c>
      <c r="C54" s="6" t="s">
        <v>75</v>
      </c>
      <c r="D54" s="25">
        <v>0</v>
      </c>
      <c r="E54" s="25">
        <v>0</v>
      </c>
      <c r="F54" s="25">
        <v>0</v>
      </c>
      <c r="G54" s="55"/>
      <c r="H54" s="55"/>
      <c r="I54" s="55"/>
      <c r="J54" s="55"/>
      <c r="K54" s="55"/>
    </row>
    <row r="55" spans="1:11" ht="22.5" x14ac:dyDescent="0.25">
      <c r="A55" s="17" t="s">
        <v>157</v>
      </c>
      <c r="B55" s="19" t="s">
        <v>158</v>
      </c>
      <c r="C55" s="8" t="s">
        <v>75</v>
      </c>
      <c r="D55" s="25">
        <v>0</v>
      </c>
      <c r="E55" s="25">
        <v>0</v>
      </c>
      <c r="F55" s="25">
        <v>0</v>
      </c>
      <c r="G55" s="55"/>
      <c r="H55" s="55"/>
      <c r="I55" s="55"/>
      <c r="J55" s="55"/>
      <c r="K55" s="55"/>
    </row>
    <row r="56" spans="1:11" ht="22.5" x14ac:dyDescent="0.25">
      <c r="A56" s="17" t="s">
        <v>159</v>
      </c>
      <c r="B56" s="18" t="s">
        <v>160</v>
      </c>
      <c r="C56" s="6" t="s">
        <v>75</v>
      </c>
      <c r="D56" s="25">
        <v>0</v>
      </c>
      <c r="E56" s="25">
        <v>0</v>
      </c>
      <c r="F56" s="25">
        <v>0</v>
      </c>
      <c r="G56" s="55"/>
      <c r="H56" s="55"/>
      <c r="I56" s="55"/>
      <c r="J56" s="55"/>
      <c r="K56" s="55"/>
    </row>
    <row r="57" spans="1:11" x14ac:dyDescent="0.25">
      <c r="A57" s="17" t="s">
        <v>161</v>
      </c>
      <c r="B57" s="18" t="s">
        <v>162</v>
      </c>
      <c r="C57" s="6" t="s">
        <v>75</v>
      </c>
      <c r="D57" s="25">
        <v>0</v>
      </c>
      <c r="E57" s="25">
        <v>0</v>
      </c>
      <c r="F57" s="25">
        <v>75</v>
      </c>
      <c r="G57" s="56">
        <v>79.875</v>
      </c>
      <c r="H57" s="56">
        <v>77.850000000000009</v>
      </c>
      <c r="I57" s="56">
        <v>84.268124999999998</v>
      </c>
      <c r="J57" s="56">
        <v>81.353250000000003</v>
      </c>
      <c r="K57" s="56">
        <v>85.827678750000004</v>
      </c>
    </row>
    <row r="58" spans="1:11" x14ac:dyDescent="0.25">
      <c r="A58" s="17" t="s">
        <v>163</v>
      </c>
      <c r="B58" s="18" t="s">
        <v>164</v>
      </c>
      <c r="C58" s="6" t="s">
        <v>75</v>
      </c>
      <c r="D58" s="25">
        <v>0</v>
      </c>
      <c r="E58" s="25">
        <v>0</v>
      </c>
      <c r="F58" s="25">
        <v>0</v>
      </c>
      <c r="G58" s="56">
        <v>0</v>
      </c>
      <c r="H58" s="56"/>
      <c r="I58" s="56">
        <v>0</v>
      </c>
      <c r="J58" s="56"/>
      <c r="K58" s="56"/>
    </row>
    <row r="59" spans="1:11" x14ac:dyDescent="0.25">
      <c r="A59" s="17" t="s">
        <v>165</v>
      </c>
      <c r="B59" s="18" t="s">
        <v>166</v>
      </c>
      <c r="C59" s="6" t="s">
        <v>75</v>
      </c>
      <c r="D59" s="25">
        <v>0</v>
      </c>
      <c r="E59" s="25">
        <v>0</v>
      </c>
      <c r="F59" s="25">
        <v>0</v>
      </c>
      <c r="G59" s="56">
        <v>0</v>
      </c>
      <c r="H59" s="56"/>
      <c r="I59" s="56">
        <v>0</v>
      </c>
      <c r="J59" s="56"/>
      <c r="K59" s="56"/>
    </row>
    <row r="60" spans="1:11" x14ac:dyDescent="0.25">
      <c r="A60" s="17" t="s">
        <v>167</v>
      </c>
      <c r="B60" s="18" t="s">
        <v>168</v>
      </c>
      <c r="C60" s="6" t="s">
        <v>75</v>
      </c>
      <c r="D60" s="25">
        <v>463.16698999999994</v>
      </c>
      <c r="E60" s="25">
        <v>9.8783599999999989</v>
      </c>
      <c r="F60" s="25">
        <v>80</v>
      </c>
      <c r="G60" s="56">
        <v>85.199999999999989</v>
      </c>
      <c r="H60" s="56">
        <v>83.04</v>
      </c>
      <c r="I60" s="56">
        <v>89.885999999999981</v>
      </c>
      <c r="J60" s="56">
        <v>86.776799999999994</v>
      </c>
      <c r="K60" s="56">
        <v>91.549523999999991</v>
      </c>
    </row>
    <row r="61" spans="1:11" x14ac:dyDescent="0.25">
      <c r="A61" s="17" t="s">
        <v>169</v>
      </c>
      <c r="B61" s="18" t="s">
        <v>170</v>
      </c>
      <c r="C61" s="6" t="s">
        <v>75</v>
      </c>
      <c r="D61" s="25">
        <v>295.85536999999999</v>
      </c>
      <c r="E61" s="25">
        <v>736.03590999999994</v>
      </c>
      <c r="F61" s="25">
        <v>120</v>
      </c>
      <c r="G61" s="56">
        <v>127.8</v>
      </c>
      <c r="H61" s="56">
        <v>124.56</v>
      </c>
      <c r="I61" s="56">
        <v>134.82899999999998</v>
      </c>
      <c r="J61" s="56">
        <v>130.1652</v>
      </c>
      <c r="K61" s="56">
        <v>137.324286</v>
      </c>
    </row>
    <row r="62" spans="1:11" x14ac:dyDescent="0.25">
      <c r="A62" s="17" t="s">
        <v>171</v>
      </c>
      <c r="B62" s="18" t="s">
        <v>172</v>
      </c>
      <c r="C62" s="6" t="s">
        <v>75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ht="22.5" x14ac:dyDescent="0.25">
      <c r="A63" s="17" t="s">
        <v>173</v>
      </c>
      <c r="B63" s="18" t="s">
        <v>174</v>
      </c>
      <c r="C63" s="6" t="s">
        <v>75</v>
      </c>
      <c r="D63" s="25">
        <v>0</v>
      </c>
      <c r="E63" s="25">
        <v>0</v>
      </c>
      <c r="F63" s="25">
        <v>0</v>
      </c>
      <c r="G63" s="55"/>
      <c r="H63" s="55"/>
      <c r="I63" s="55"/>
      <c r="J63" s="55"/>
      <c r="K63" s="55"/>
    </row>
    <row r="64" spans="1:11" x14ac:dyDescent="0.25">
      <c r="A64" s="17" t="s">
        <v>175</v>
      </c>
      <c r="B64" s="18" t="s">
        <v>176</v>
      </c>
      <c r="C64" s="6" t="s">
        <v>75</v>
      </c>
      <c r="D64" s="25">
        <v>0</v>
      </c>
      <c r="E64" s="25">
        <v>0</v>
      </c>
      <c r="F64" s="25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</row>
    <row r="65" spans="1:11" ht="23.25" thickBot="1" x14ac:dyDescent="0.3">
      <c r="A65" s="17" t="s">
        <v>177</v>
      </c>
      <c r="B65" s="20" t="s">
        <v>178</v>
      </c>
      <c r="C65" s="21" t="s">
        <v>75</v>
      </c>
      <c r="D65" s="27">
        <v>5296.4047399999999</v>
      </c>
      <c r="E65" s="27">
        <v>5468.8999449999556</v>
      </c>
      <c r="F65" s="54">
        <v>2293.7689930000001</v>
      </c>
      <c r="G65" s="59">
        <v>2442.8639775450001</v>
      </c>
      <c r="H65" s="59">
        <v>2380.9322147339999</v>
      </c>
      <c r="I65" s="59">
        <v>2577.221496309975</v>
      </c>
      <c r="J65" s="59">
        <v>2488.07416439703</v>
      </c>
      <c r="K65" s="59">
        <v>2624.9182434388667</v>
      </c>
    </row>
    <row r="66" spans="1:11" ht="15.75" thickBot="1" x14ac:dyDescent="0.3">
      <c r="A66" s="10" t="s">
        <v>179</v>
      </c>
      <c r="B66" s="22" t="s">
        <v>180</v>
      </c>
      <c r="C66" s="11" t="s">
        <v>75</v>
      </c>
      <c r="D66" s="27">
        <v>261443.03333999997</v>
      </c>
      <c r="E66" s="27">
        <v>273088.53869000007</v>
      </c>
      <c r="F66" s="27">
        <v>253478.53612209996</v>
      </c>
      <c r="G66" s="28">
        <v>298568.98697300721</v>
      </c>
      <c r="H66" s="28">
        <v>298694.40072895051</v>
      </c>
      <c r="I66" s="28">
        <v>340276.55852405936</v>
      </c>
      <c r="J66" s="28">
        <v>343393.07794321777</v>
      </c>
      <c r="K66" s="28">
        <v>372351.59082009469</v>
      </c>
    </row>
    <row r="68" spans="1:11" x14ac:dyDescent="0.25">
      <c r="B68" s="30" t="s">
        <v>182</v>
      </c>
      <c r="D68" s="31" t="e">
        <v>#REF!</v>
      </c>
      <c r="E68" s="31" t="e">
        <v>#REF!</v>
      </c>
      <c r="F68" s="31" t="e">
        <v>#REF!</v>
      </c>
      <c r="G68" s="31" t="e">
        <v>#REF!</v>
      </c>
      <c r="H68" s="31" t="e">
        <v>#REF!</v>
      </c>
      <c r="I68" s="31" t="e">
        <v>#REF!</v>
      </c>
      <c r="J68" s="31" t="e">
        <v>#REF!</v>
      </c>
      <c r="K68" s="31" t="e">
        <v>#REF!</v>
      </c>
    </row>
    <row r="69" spans="1:11" x14ac:dyDescent="0.25">
      <c r="B69" s="30" t="s">
        <v>183</v>
      </c>
      <c r="D69" s="31" t="e">
        <v>#REF!</v>
      </c>
      <c r="E69" s="31" t="e">
        <v>#REF!</v>
      </c>
      <c r="F69" s="31" t="e">
        <v>#REF!</v>
      </c>
      <c r="G69" s="31" t="e">
        <v>#REF!</v>
      </c>
      <c r="H69" s="31" t="e">
        <v>#REF!</v>
      </c>
      <c r="I69" s="31" t="e">
        <v>#REF!</v>
      </c>
      <c r="J69" s="31" t="e">
        <v>#REF!</v>
      </c>
      <c r="K69" s="31" t="e">
        <v>#REF!</v>
      </c>
    </row>
    <row r="70" spans="1:11" x14ac:dyDescent="0.25">
      <c r="B70" s="30" t="s">
        <v>184</v>
      </c>
      <c r="D70" s="31" t="e">
        <v>#REF!</v>
      </c>
      <c r="E70" s="31" t="e">
        <v>#REF!</v>
      </c>
      <c r="F70" s="31" t="e">
        <v>#REF!</v>
      </c>
      <c r="G70" s="31" t="e">
        <v>#REF!</v>
      </c>
      <c r="H70" s="31" t="e">
        <v>#REF!</v>
      </c>
      <c r="I70" s="31" t="e">
        <v>#REF!</v>
      </c>
      <c r="J70" s="31" t="e">
        <v>#REF!</v>
      </c>
      <c r="K70" s="31" t="e">
        <v>#REF!</v>
      </c>
    </row>
    <row r="71" spans="1:11" x14ac:dyDescent="0.25">
      <c r="B71" s="30" t="s">
        <v>185</v>
      </c>
      <c r="D71" s="31" t="e">
        <v>#REF!</v>
      </c>
      <c r="E71" s="31" t="e">
        <v>#REF!</v>
      </c>
      <c r="F71" s="31" t="e">
        <v>#REF!</v>
      </c>
      <c r="G71" s="31" t="e">
        <v>#REF!</v>
      </c>
      <c r="H71" s="31" t="e">
        <v>#REF!</v>
      </c>
      <c r="I71" s="31" t="e">
        <v>#REF!</v>
      </c>
      <c r="J71" s="31" t="e">
        <v>#REF!</v>
      </c>
      <c r="K71" s="31" t="e">
        <v>#REF!</v>
      </c>
    </row>
    <row r="73" spans="1:11" x14ac:dyDescent="0.25">
      <c r="B73" s="30" t="s">
        <v>182</v>
      </c>
      <c r="D73" s="31" t="e">
        <f>D68/1000</f>
        <v>#REF!</v>
      </c>
      <c r="E73" s="31" t="e">
        <f>#N/A</f>
        <v>#N/A</v>
      </c>
      <c r="F73" s="31" t="e">
        <f>#N/A</f>
        <v>#N/A</v>
      </c>
      <c r="G73" s="31" t="e">
        <f>#N/A</f>
        <v>#N/A</v>
      </c>
      <c r="H73" s="31" t="e">
        <f>#N/A</f>
        <v>#N/A</v>
      </c>
      <c r="I73" s="31" t="e">
        <f>#N/A</f>
        <v>#N/A</v>
      </c>
      <c r="J73" s="31" t="e">
        <f>#N/A</f>
        <v>#N/A</v>
      </c>
      <c r="K73" s="31" t="e">
        <f>#N/A</f>
        <v>#N/A</v>
      </c>
    </row>
    <row r="74" spans="1:11" x14ac:dyDescent="0.25">
      <c r="B74" s="30" t="s">
        <v>183</v>
      </c>
      <c r="D74" s="31" t="e">
        <f>#N/A</f>
        <v>#N/A</v>
      </c>
      <c r="E74" s="31" t="e">
        <f>#N/A</f>
        <v>#N/A</v>
      </c>
      <c r="F74" s="31" t="e">
        <f>#N/A</f>
        <v>#N/A</v>
      </c>
      <c r="G74" s="31" t="e">
        <f>#N/A</f>
        <v>#N/A</v>
      </c>
      <c r="H74" s="31" t="e">
        <f>#N/A</f>
        <v>#N/A</v>
      </c>
      <c r="I74" s="31" t="e">
        <f>#N/A</f>
        <v>#N/A</v>
      </c>
      <c r="J74" s="31" t="e">
        <f>#N/A</f>
        <v>#N/A</v>
      </c>
      <c r="K74" s="31" t="e">
        <f>#N/A</f>
        <v>#N/A</v>
      </c>
    </row>
    <row r="75" spans="1:11" x14ac:dyDescent="0.25">
      <c r="B75" s="30" t="s">
        <v>184</v>
      </c>
      <c r="D75" s="31" t="e">
        <f>#N/A</f>
        <v>#N/A</v>
      </c>
      <c r="E75" s="31" t="e">
        <f>#N/A</f>
        <v>#N/A</v>
      </c>
      <c r="F75" s="31" t="e">
        <f>#N/A</f>
        <v>#N/A</v>
      </c>
      <c r="G75" s="31" t="e">
        <f>#N/A</f>
        <v>#N/A</v>
      </c>
      <c r="H75" s="31" t="e">
        <f>#N/A</f>
        <v>#N/A</v>
      </c>
      <c r="I75" s="31" t="e">
        <f>#N/A</f>
        <v>#N/A</v>
      </c>
      <c r="J75" s="31" t="e">
        <f>#N/A</f>
        <v>#N/A</v>
      </c>
      <c r="K75" s="31" t="e">
        <f>#N/A</f>
        <v>#N/A</v>
      </c>
    </row>
    <row r="76" spans="1:11" x14ac:dyDescent="0.25">
      <c r="B76" s="30" t="s">
        <v>185</v>
      </c>
      <c r="D76" s="31" t="e">
        <f>#N/A</f>
        <v>#N/A</v>
      </c>
      <c r="E76" s="31" t="e">
        <f>#N/A</f>
        <v>#N/A</v>
      </c>
      <c r="F76" s="31" t="e">
        <f>#N/A</f>
        <v>#N/A</v>
      </c>
      <c r="G76" s="31" t="e">
        <f>#N/A</f>
        <v>#N/A</v>
      </c>
      <c r="H76" s="31" t="e">
        <f>#N/A</f>
        <v>#N/A</v>
      </c>
      <c r="I76" s="31" t="e">
        <f>#N/A</f>
        <v>#N/A</v>
      </c>
      <c r="J76" s="31" t="e">
        <f>#N/A</f>
        <v>#N/A</v>
      </c>
      <c r="K76" s="31" t="e">
        <f>#N/A</f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51" t="s">
        <v>486</v>
      </c>
      <c r="B6" s="251" t="s">
        <v>487</v>
      </c>
      <c r="C6" s="251" t="s">
        <v>488</v>
      </c>
      <c r="D6" s="251" t="s">
        <v>489</v>
      </c>
      <c r="E6" s="251" t="s">
        <v>490</v>
      </c>
      <c r="F6" s="251" t="s">
        <v>491</v>
      </c>
      <c r="G6" s="252" t="s">
        <v>492</v>
      </c>
    </row>
    <row r="7" spans="1:7" ht="16.5" thickBot="1" x14ac:dyDescent="0.3">
      <c r="A7" s="253" t="s">
        <v>493</v>
      </c>
      <c r="B7" s="253" t="s">
        <v>494</v>
      </c>
      <c r="C7" s="254">
        <v>177804.3</v>
      </c>
      <c r="D7" s="254">
        <v>165103.20000000001</v>
      </c>
      <c r="E7" s="254">
        <v>144082.29999999999</v>
      </c>
      <c r="F7" s="254">
        <v>190896.9</v>
      </c>
      <c r="G7" s="254">
        <v>677886.9</v>
      </c>
    </row>
    <row r="8" spans="1:7" ht="16.5" thickBot="1" x14ac:dyDescent="0.3">
      <c r="A8" s="255">
        <v>1</v>
      </c>
      <c r="B8" s="256" t="s">
        <v>495</v>
      </c>
      <c r="C8" s="254">
        <v>98373.3</v>
      </c>
      <c r="D8" s="254">
        <v>86029.1</v>
      </c>
      <c r="E8" s="254">
        <v>105465.3</v>
      </c>
      <c r="F8" s="254">
        <v>153072.9</v>
      </c>
      <c r="G8" s="254">
        <v>442940.6</v>
      </c>
    </row>
    <row r="9" spans="1:7" ht="16.5" thickBot="1" x14ac:dyDescent="0.3">
      <c r="A9" s="253" t="s">
        <v>242</v>
      </c>
      <c r="B9" s="256" t="s">
        <v>496</v>
      </c>
      <c r="C9" s="254">
        <v>6997.5</v>
      </c>
      <c r="D9" s="254">
        <v>6172.9</v>
      </c>
      <c r="E9" s="254">
        <v>19737</v>
      </c>
      <c r="F9" s="254">
        <v>65231.7</v>
      </c>
      <c r="G9" s="254">
        <v>98139.199999999997</v>
      </c>
    </row>
    <row r="10" spans="1:7" ht="32.25" thickBot="1" x14ac:dyDescent="0.3">
      <c r="A10" s="253" t="s">
        <v>471</v>
      </c>
      <c r="B10" s="256" t="s">
        <v>200</v>
      </c>
      <c r="C10" s="257"/>
      <c r="D10" s="257"/>
      <c r="E10" s="257"/>
      <c r="F10" s="257"/>
      <c r="G10" s="254">
        <v>0</v>
      </c>
    </row>
    <row r="11" spans="1:7" ht="16.5" thickBot="1" x14ac:dyDescent="0.3">
      <c r="A11" s="253" t="s">
        <v>472</v>
      </c>
      <c r="B11" s="256" t="s">
        <v>202</v>
      </c>
      <c r="C11" s="257"/>
      <c r="D11" s="257"/>
      <c r="E11" s="257"/>
      <c r="F11" s="257"/>
      <c r="G11" s="254">
        <v>0</v>
      </c>
    </row>
    <row r="12" spans="1:7" ht="16.5" thickBot="1" x14ac:dyDescent="0.3">
      <c r="A12" s="253" t="s">
        <v>473</v>
      </c>
      <c r="B12" s="256" t="s">
        <v>497</v>
      </c>
      <c r="C12" s="257"/>
      <c r="D12" s="257"/>
      <c r="E12" s="257"/>
      <c r="F12" s="257"/>
      <c r="G12" s="254">
        <v>0</v>
      </c>
    </row>
    <row r="13" spans="1:7" ht="16.5" thickBot="1" x14ac:dyDescent="0.3">
      <c r="A13" s="253" t="s">
        <v>474</v>
      </c>
      <c r="B13" s="256" t="s">
        <v>498</v>
      </c>
      <c r="C13" s="254">
        <v>6997.5</v>
      </c>
      <c r="D13" s="254">
        <v>6172.9</v>
      </c>
      <c r="E13" s="254">
        <v>19737</v>
      </c>
      <c r="F13" s="254">
        <v>65231.7</v>
      </c>
      <c r="G13" s="254">
        <v>98139.199999999997</v>
      </c>
    </row>
    <row r="14" spans="1:7" ht="16.5" thickBot="1" x14ac:dyDescent="0.3">
      <c r="A14" s="253"/>
      <c r="B14" s="256" t="s">
        <v>499</v>
      </c>
      <c r="C14" s="254">
        <v>6997.5</v>
      </c>
      <c r="D14" s="254">
        <v>6172.9</v>
      </c>
      <c r="E14" s="254">
        <v>19737</v>
      </c>
      <c r="F14" s="254">
        <v>49424.1</v>
      </c>
      <c r="G14" s="254">
        <v>82331.600000000006</v>
      </c>
    </row>
    <row r="15" spans="1:7" ht="16.5" thickBot="1" x14ac:dyDescent="0.3">
      <c r="A15" s="253"/>
      <c r="B15" s="256" t="s">
        <v>500</v>
      </c>
      <c r="C15" s="257"/>
      <c r="D15" s="257"/>
      <c r="E15" s="257"/>
      <c r="F15" s="254">
        <v>15807.6</v>
      </c>
      <c r="G15" s="254">
        <v>15807.6</v>
      </c>
    </row>
    <row r="16" spans="1:7" ht="16.5" thickBot="1" x14ac:dyDescent="0.3">
      <c r="A16" s="253" t="s">
        <v>244</v>
      </c>
      <c r="B16" s="256" t="s">
        <v>501</v>
      </c>
      <c r="C16" s="254">
        <v>38021</v>
      </c>
      <c r="D16" s="254">
        <v>48757.9</v>
      </c>
      <c r="E16" s="254">
        <v>55334</v>
      </c>
      <c r="F16" s="254">
        <v>60440.2</v>
      </c>
      <c r="G16" s="254">
        <v>202553</v>
      </c>
    </row>
    <row r="17" spans="1:7" ht="32.25" thickBot="1" x14ac:dyDescent="0.3">
      <c r="A17" s="253" t="s">
        <v>475</v>
      </c>
      <c r="B17" s="256" t="s">
        <v>324</v>
      </c>
      <c r="C17" s="257"/>
      <c r="D17" s="257"/>
      <c r="E17" s="257"/>
      <c r="F17" s="257"/>
      <c r="G17" s="254">
        <v>0</v>
      </c>
    </row>
    <row r="18" spans="1:7" ht="32.25" thickBot="1" x14ac:dyDescent="0.3">
      <c r="A18" s="253" t="s">
        <v>476</v>
      </c>
      <c r="B18" s="260" t="s">
        <v>502</v>
      </c>
      <c r="C18" s="261">
        <v>37479.4</v>
      </c>
      <c r="D18" s="261">
        <v>48108.2</v>
      </c>
      <c r="E18" s="261">
        <v>54669.4</v>
      </c>
      <c r="F18" s="261">
        <v>59784</v>
      </c>
      <c r="G18" s="261">
        <v>200041</v>
      </c>
    </row>
    <row r="19" spans="1:7" ht="16.5" thickBot="1" x14ac:dyDescent="0.3">
      <c r="A19" s="253"/>
      <c r="B19" s="260" t="s">
        <v>503</v>
      </c>
      <c r="C19" s="261">
        <v>24774.400000000001</v>
      </c>
      <c r="D19" s="261">
        <v>28568.3</v>
      </c>
      <c r="E19" s="261">
        <v>30947.7</v>
      </c>
      <c r="F19" s="261">
        <v>30095.4</v>
      </c>
      <c r="G19" s="261">
        <v>114385.7</v>
      </c>
    </row>
    <row r="20" spans="1:7" ht="16.5" thickBot="1" x14ac:dyDescent="0.3">
      <c r="A20" s="253"/>
      <c r="B20" s="260" t="s">
        <v>504</v>
      </c>
      <c r="C20" s="261">
        <v>12704.9</v>
      </c>
      <c r="D20" s="261">
        <v>19539.900000000001</v>
      </c>
      <c r="E20" s="261">
        <v>23721.7</v>
      </c>
      <c r="F20" s="261">
        <v>29688.7</v>
      </c>
      <c r="G20" s="261">
        <v>85655.3</v>
      </c>
    </row>
    <row r="21" spans="1:7" ht="32.25" thickBot="1" x14ac:dyDescent="0.3">
      <c r="A21" s="253" t="s">
        <v>477</v>
      </c>
      <c r="B21" s="256" t="s">
        <v>505</v>
      </c>
      <c r="C21" s="254">
        <v>541.6</v>
      </c>
      <c r="D21" s="254">
        <v>649.70000000000005</v>
      </c>
      <c r="E21" s="254">
        <v>664.5</v>
      </c>
      <c r="F21" s="254">
        <v>656.1</v>
      </c>
      <c r="G21" s="254">
        <v>2512</v>
      </c>
    </row>
    <row r="22" spans="1:7" ht="16.5" thickBot="1" x14ac:dyDescent="0.3">
      <c r="A22" s="253" t="s">
        <v>506</v>
      </c>
      <c r="B22" s="256" t="s">
        <v>217</v>
      </c>
      <c r="C22" s="257"/>
      <c r="D22" s="258">
        <v>0</v>
      </c>
      <c r="E22" s="258">
        <v>0</v>
      </c>
      <c r="F22" s="258">
        <v>0</v>
      </c>
      <c r="G22" s="258">
        <v>0</v>
      </c>
    </row>
    <row r="23" spans="1:7" ht="16.5" thickBot="1" x14ac:dyDescent="0.3">
      <c r="A23" s="253" t="s">
        <v>250</v>
      </c>
      <c r="B23" s="256" t="s">
        <v>218</v>
      </c>
      <c r="C23" s="262"/>
      <c r="D23" s="263"/>
      <c r="E23" s="263"/>
      <c r="F23" s="263"/>
      <c r="G23" s="264">
        <v>0</v>
      </c>
    </row>
    <row r="24" spans="1:7" ht="16.5" thickBot="1" x14ac:dyDescent="0.3">
      <c r="A24" s="253" t="s">
        <v>478</v>
      </c>
      <c r="B24" s="256" t="s">
        <v>507</v>
      </c>
      <c r="C24" s="254">
        <v>53354.7</v>
      </c>
      <c r="D24" s="265">
        <v>31098.3</v>
      </c>
      <c r="E24" s="265">
        <v>30394.3</v>
      </c>
      <c r="F24" s="265">
        <v>27401</v>
      </c>
      <c r="G24" s="265">
        <v>142248.4</v>
      </c>
    </row>
    <row r="25" spans="1:7" ht="16.5" thickBot="1" x14ac:dyDescent="0.3">
      <c r="A25" s="253" t="s">
        <v>71</v>
      </c>
      <c r="B25" s="256" t="s">
        <v>219</v>
      </c>
      <c r="C25" s="257"/>
      <c r="D25" s="257"/>
      <c r="E25" s="257"/>
      <c r="F25" s="257"/>
      <c r="G25" s="254">
        <v>0</v>
      </c>
    </row>
    <row r="26" spans="1:7" ht="16.5" thickBot="1" x14ac:dyDescent="0.3">
      <c r="A26" s="253" t="s">
        <v>342</v>
      </c>
      <c r="B26" s="256" t="s">
        <v>508</v>
      </c>
      <c r="C26" s="254">
        <v>53354.7</v>
      </c>
      <c r="D26" s="254">
        <v>31098.3</v>
      </c>
      <c r="E26" s="254">
        <v>30394.3</v>
      </c>
      <c r="F26" s="254">
        <v>27401</v>
      </c>
      <c r="G26" s="254">
        <v>142248.4</v>
      </c>
    </row>
    <row r="27" spans="1:7" ht="16.5" thickBot="1" x14ac:dyDescent="0.3">
      <c r="A27" s="253"/>
      <c r="B27" s="256" t="s">
        <v>509</v>
      </c>
      <c r="C27" s="254">
        <v>53354.7</v>
      </c>
      <c r="D27" s="254">
        <v>31098.3</v>
      </c>
      <c r="E27" s="254">
        <v>30394.3</v>
      </c>
      <c r="F27" s="254">
        <v>27401</v>
      </c>
      <c r="G27" s="254">
        <v>142248.4</v>
      </c>
    </row>
    <row r="28" spans="1:7" ht="16.5" thickBot="1" x14ac:dyDescent="0.3">
      <c r="A28" s="253"/>
      <c r="B28" s="256" t="s">
        <v>510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 ht="16.5" thickBot="1" x14ac:dyDescent="0.3">
      <c r="A29" s="253" t="s">
        <v>511</v>
      </c>
      <c r="B29" s="256" t="s">
        <v>512</v>
      </c>
      <c r="C29" s="257"/>
      <c r="D29" s="257"/>
      <c r="E29" s="257"/>
      <c r="F29" s="257"/>
      <c r="G29" s="254">
        <v>0</v>
      </c>
    </row>
    <row r="30" spans="1:7" ht="16.5" thickBot="1" x14ac:dyDescent="0.3">
      <c r="A30" s="253" t="s">
        <v>479</v>
      </c>
      <c r="B30" s="256" t="s">
        <v>220</v>
      </c>
      <c r="C30" s="257"/>
      <c r="D30" s="257"/>
      <c r="E30" s="257"/>
      <c r="F30" s="257"/>
      <c r="G30" s="254">
        <v>0</v>
      </c>
    </row>
    <row r="31" spans="1:7" ht="16.5" thickBot="1" x14ac:dyDescent="0.3">
      <c r="A31" s="253" t="s">
        <v>513</v>
      </c>
      <c r="B31" s="256" t="s">
        <v>514</v>
      </c>
      <c r="C31" s="254">
        <v>79431.100000000006</v>
      </c>
      <c r="D31" s="254">
        <v>79074.2</v>
      </c>
      <c r="E31" s="254">
        <v>38617</v>
      </c>
      <c r="F31" s="254">
        <v>37824</v>
      </c>
      <c r="G31" s="254">
        <v>234946.2</v>
      </c>
    </row>
    <row r="32" spans="1:7" ht="16.5" thickBot="1" x14ac:dyDescent="0.3">
      <c r="A32" s="253" t="s">
        <v>271</v>
      </c>
      <c r="B32" s="256" t="s">
        <v>222</v>
      </c>
      <c r="C32" s="254">
        <v>55900.9</v>
      </c>
      <c r="D32" s="254">
        <v>40560.199999999997</v>
      </c>
      <c r="E32" s="254">
        <v>0</v>
      </c>
      <c r="F32" s="254">
        <v>0</v>
      </c>
      <c r="G32" s="254">
        <v>96461.1</v>
      </c>
    </row>
    <row r="33" spans="1:7" ht="16.5" thickBot="1" x14ac:dyDescent="0.3">
      <c r="A33" s="253" t="s">
        <v>480</v>
      </c>
      <c r="B33" s="256" t="s">
        <v>223</v>
      </c>
      <c r="C33" s="257"/>
      <c r="D33" s="257"/>
      <c r="E33" s="257"/>
      <c r="F33" s="257"/>
      <c r="G33" s="254">
        <v>0</v>
      </c>
    </row>
    <row r="34" spans="1:7" ht="16.5" thickBot="1" x14ac:dyDescent="0.3">
      <c r="A34" s="253" t="s">
        <v>481</v>
      </c>
      <c r="B34" s="256" t="s">
        <v>224</v>
      </c>
      <c r="C34" s="257"/>
      <c r="D34" s="257"/>
      <c r="E34" s="257"/>
      <c r="F34" s="257"/>
      <c r="G34" s="254">
        <v>0</v>
      </c>
    </row>
    <row r="35" spans="1:7" ht="16.5" thickBot="1" x14ac:dyDescent="0.3">
      <c r="A35" s="253" t="s">
        <v>482</v>
      </c>
      <c r="B35" s="256" t="s">
        <v>225</v>
      </c>
      <c r="C35" s="254">
        <v>23530.1</v>
      </c>
      <c r="D35" s="254">
        <v>38514</v>
      </c>
      <c r="E35" s="254">
        <v>38617</v>
      </c>
      <c r="F35" s="254">
        <v>37824</v>
      </c>
      <c r="G35" s="254">
        <v>138485.1</v>
      </c>
    </row>
    <row r="36" spans="1:7" ht="16.5" thickBot="1" x14ac:dyDescent="0.3">
      <c r="A36" s="253"/>
      <c r="B36" s="256" t="s">
        <v>226</v>
      </c>
      <c r="C36" s="254">
        <v>23530.1</v>
      </c>
      <c r="D36" s="254">
        <v>38514</v>
      </c>
      <c r="E36" s="254">
        <v>38617</v>
      </c>
      <c r="F36" s="254">
        <v>37824</v>
      </c>
      <c r="G36" s="254">
        <v>138485.1</v>
      </c>
    </row>
    <row r="37" spans="1:7" ht="32.25" thickBot="1" x14ac:dyDescent="0.3">
      <c r="A37" s="253"/>
      <c r="B37" s="256" t="s">
        <v>227</v>
      </c>
      <c r="C37" s="257"/>
      <c r="D37" s="257"/>
      <c r="E37" s="257"/>
      <c r="F37" s="257"/>
      <c r="G37" s="254">
        <v>0</v>
      </c>
    </row>
    <row r="38" spans="1:7" ht="16.5" thickBot="1" x14ac:dyDescent="0.3">
      <c r="A38" s="253"/>
      <c r="B38" s="256" t="s">
        <v>228</v>
      </c>
      <c r="C38" s="257"/>
      <c r="D38" s="257"/>
      <c r="E38" s="257"/>
      <c r="F38" s="257"/>
      <c r="G38" s="254">
        <v>0</v>
      </c>
    </row>
    <row r="39" spans="1:7" ht="32.25" thickBot="1" x14ac:dyDescent="0.3">
      <c r="A39" s="253"/>
      <c r="B39" s="259" t="s">
        <v>229</v>
      </c>
      <c r="C39" s="257"/>
      <c r="D39" s="257"/>
      <c r="E39" s="257"/>
      <c r="F39" s="257"/>
      <c r="G39" s="254">
        <v>0</v>
      </c>
    </row>
    <row r="40" spans="1:7" ht="16.5" thickBot="1" x14ac:dyDescent="0.3">
      <c r="A40" s="253" t="s">
        <v>483</v>
      </c>
      <c r="B40" s="256" t="s">
        <v>230</v>
      </c>
      <c r="C40" s="257"/>
      <c r="D40" s="257"/>
      <c r="E40" s="257"/>
      <c r="F40" s="257"/>
      <c r="G40" s="254">
        <v>0</v>
      </c>
    </row>
    <row r="41" spans="1:7" ht="16.5" thickBot="1" x14ac:dyDescent="0.3">
      <c r="A41" s="253" t="s">
        <v>484</v>
      </c>
      <c r="B41" s="256" t="s">
        <v>231</v>
      </c>
      <c r="C41" s="257"/>
      <c r="D41" s="257"/>
      <c r="E41" s="257"/>
      <c r="F41" s="257"/>
      <c r="G41" s="254">
        <v>0</v>
      </c>
    </row>
    <row r="42" spans="1:7" ht="16.5" thickBot="1" x14ac:dyDescent="0.3">
      <c r="A42" s="253" t="s">
        <v>485</v>
      </c>
      <c r="B42" s="256" t="s">
        <v>232</v>
      </c>
      <c r="C42" s="257"/>
      <c r="D42" s="257"/>
      <c r="E42" s="257"/>
      <c r="F42" s="257"/>
      <c r="G42" s="254">
        <v>0</v>
      </c>
    </row>
    <row r="43" spans="1:7" ht="16.5" thickBot="1" x14ac:dyDescent="0.3">
      <c r="A43" s="253" t="s">
        <v>515</v>
      </c>
      <c r="B43" s="256" t="s">
        <v>516</v>
      </c>
      <c r="C43" s="254">
        <v>177804.3</v>
      </c>
      <c r="D43" s="254">
        <v>165103.20000000001</v>
      </c>
      <c r="E43" s="254">
        <v>144082.29999999999</v>
      </c>
      <c r="F43" s="254">
        <v>190896.9</v>
      </c>
      <c r="G43" s="254">
        <v>677886.8</v>
      </c>
    </row>
    <row r="44" spans="1:7" ht="16.5" thickBot="1" x14ac:dyDescent="0.3">
      <c r="A44" s="253" t="s">
        <v>517</v>
      </c>
      <c r="B44" s="256" t="s">
        <v>518</v>
      </c>
      <c r="C44" s="254">
        <v>0</v>
      </c>
      <c r="D44" s="254">
        <v>0</v>
      </c>
      <c r="E44" s="254">
        <v>0</v>
      </c>
      <c r="F44" s="254">
        <v>0</v>
      </c>
      <c r="G44" s="2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3"/>
  <sheetViews>
    <sheetView tabSelected="1" view="pageBreakPreview" zoomScale="70" zoomScaleNormal="100" zoomScaleSheetLayoutView="70" workbookViewId="0">
      <pane xSplit="3" ySplit="15" topLeftCell="R232" activePane="bottomRight" state="frozen"/>
      <selection pane="topRight" activeCell="D1" sqref="D1"/>
      <selection pane="bottomLeft" activeCell="A16" sqref="A16"/>
      <selection pane="bottomRight" activeCell="R191" sqref="R191"/>
    </sheetView>
  </sheetViews>
  <sheetFormatPr defaultColWidth="10.28515625" defaultRowHeight="15.75" outlineLevelCol="1" x14ac:dyDescent="0.25"/>
  <cols>
    <col min="1" max="1" width="10.140625" style="279" customWidth="1"/>
    <col min="2" max="2" width="85.28515625" style="272" customWidth="1"/>
    <col min="3" max="3" width="12.28515625" style="273" customWidth="1"/>
    <col min="4" max="4" width="11.42578125" style="273" customWidth="1" outlineLevel="1"/>
    <col min="5" max="5" width="11.85546875" style="274" customWidth="1" outlineLevel="1"/>
    <col min="6" max="6" width="15.140625" style="274" customWidth="1" outlineLevel="1"/>
    <col min="7" max="7" width="19.42578125" style="275" customWidth="1" outlineLevel="1"/>
    <col min="8" max="8" width="15.28515625" style="275" customWidth="1" outlineLevel="1"/>
    <col min="9" max="9" width="14.5703125" style="275" customWidth="1" outlineLevel="1"/>
    <col min="10" max="10" width="15.140625" style="275" customWidth="1" outlineLevel="1"/>
    <col min="11" max="11" width="19.85546875" style="275" customWidth="1" outlineLevel="1"/>
    <col min="12" max="12" width="15" style="275" customWidth="1" outlineLevel="1"/>
    <col min="13" max="13" width="18.85546875" style="275" customWidth="1" outlineLevel="1"/>
    <col min="14" max="14" width="15" style="275" customWidth="1" outlineLevel="1"/>
    <col min="15" max="15" width="18.85546875" style="275" customWidth="1" outlineLevel="1"/>
    <col min="16" max="16" width="15" style="275" customWidth="1" outlineLevel="1"/>
    <col min="17" max="17" width="18.85546875" style="275" customWidth="1" outlineLevel="1"/>
    <col min="18" max="18" width="13.5703125" style="275" customWidth="1" outlineLevel="1"/>
    <col min="19" max="19" width="19.5703125" style="275" customWidth="1" outlineLevel="1"/>
    <col min="20" max="16384" width="10.28515625" style="275"/>
  </cols>
  <sheetData>
    <row r="1" spans="1:19" ht="15.6" customHeight="1" x14ac:dyDescent="0.25">
      <c r="A1" s="311" t="s">
        <v>1169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15.6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4" spans="1:19" ht="21.75" customHeight="1" x14ac:dyDescent="0.25">
      <c r="A4" s="313" t="s">
        <v>1170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1:19" x14ac:dyDescent="0.25">
      <c r="A5" s="314" t="s">
        <v>1149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</row>
    <row r="6" spans="1:19" ht="31.15" customHeight="1" x14ac:dyDescent="0.25">
      <c r="A6" s="313" t="s">
        <v>1171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</row>
    <row r="7" spans="1:19" ht="30" customHeight="1" x14ac:dyDescent="0.25">
      <c r="A7" s="313" t="s">
        <v>1172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</row>
    <row r="8" spans="1:19" ht="18.75" x14ac:dyDescent="0.25">
      <c r="B8" s="281"/>
    </row>
    <row r="9" spans="1:19" ht="24" customHeight="1" x14ac:dyDescent="0.25">
      <c r="A9" s="315" t="s">
        <v>1173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ht="12.6" customHeight="1" x14ac:dyDescent="0.25">
      <c r="A10" s="316" t="s">
        <v>1150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</row>
    <row r="11" spans="1:19" x14ac:dyDescent="0.25">
      <c r="A11" s="275"/>
      <c r="B11" s="275"/>
      <c r="C11" s="275"/>
      <c r="D11" s="275"/>
      <c r="E11" s="275"/>
      <c r="F11" s="275"/>
    </row>
    <row r="12" spans="1:19" x14ac:dyDescent="0.25">
      <c r="A12" s="275"/>
      <c r="B12" s="275"/>
      <c r="C12" s="275"/>
      <c r="D12" s="275"/>
      <c r="E12" s="275"/>
      <c r="F12" s="275"/>
    </row>
    <row r="13" spans="1:19" ht="18.75" customHeight="1" x14ac:dyDescent="0.25">
      <c r="A13" s="306" t="s">
        <v>1128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</row>
    <row r="14" spans="1:19" ht="35.25" customHeight="1" x14ac:dyDescent="0.25">
      <c r="A14" s="308" t="s">
        <v>1131</v>
      </c>
      <c r="B14" s="309" t="s">
        <v>1</v>
      </c>
      <c r="C14" s="309" t="s">
        <v>1132</v>
      </c>
      <c r="D14" s="286" t="s">
        <v>1174</v>
      </c>
      <c r="E14" s="286" t="s">
        <v>1175</v>
      </c>
      <c r="F14" s="309" t="s">
        <v>1176</v>
      </c>
      <c r="G14" s="309"/>
      <c r="H14" s="310" t="s">
        <v>1177</v>
      </c>
      <c r="I14" s="310"/>
      <c r="J14" s="309" t="s">
        <v>1178</v>
      </c>
      <c r="K14" s="309"/>
      <c r="L14" s="310" t="s">
        <v>1179</v>
      </c>
      <c r="M14" s="310"/>
      <c r="N14" s="310" t="s">
        <v>1180</v>
      </c>
      <c r="O14" s="310"/>
      <c r="P14" s="310" t="s">
        <v>1181</v>
      </c>
      <c r="Q14" s="310"/>
      <c r="R14" s="310" t="s">
        <v>524</v>
      </c>
      <c r="S14" s="310"/>
    </row>
    <row r="15" spans="1:19" ht="63.75" x14ac:dyDescent="0.25">
      <c r="A15" s="308"/>
      <c r="B15" s="309"/>
      <c r="C15" s="309"/>
      <c r="D15" s="276" t="s">
        <v>191</v>
      </c>
      <c r="E15" s="276" t="s">
        <v>191</v>
      </c>
      <c r="F15" s="276" t="s">
        <v>191</v>
      </c>
      <c r="G15" s="276" t="s">
        <v>738</v>
      </c>
      <c r="H15" s="276" t="s">
        <v>1182</v>
      </c>
      <c r="I15" s="276" t="s">
        <v>1183</v>
      </c>
      <c r="J15" s="276" t="s">
        <v>608</v>
      </c>
      <c r="K15" s="276" t="s">
        <v>738</v>
      </c>
      <c r="L15" s="276" t="s">
        <v>608</v>
      </c>
      <c r="M15" s="276" t="s">
        <v>738</v>
      </c>
      <c r="N15" s="276" t="s">
        <v>608</v>
      </c>
      <c r="O15" s="276" t="s">
        <v>738</v>
      </c>
      <c r="P15" s="276" t="s">
        <v>608</v>
      </c>
      <c r="Q15" s="276" t="s">
        <v>738</v>
      </c>
      <c r="R15" s="276" t="s">
        <v>1086</v>
      </c>
      <c r="S15" s="276" t="s">
        <v>610</v>
      </c>
    </row>
    <row r="16" spans="1:19" s="296" customFormat="1" x14ac:dyDescent="0.25">
      <c r="A16" s="293">
        <v>1</v>
      </c>
      <c r="B16" s="294">
        <v>2</v>
      </c>
      <c r="C16" s="294">
        <v>3</v>
      </c>
      <c r="D16" s="295" t="s">
        <v>52</v>
      </c>
      <c r="E16" s="295" t="s">
        <v>55</v>
      </c>
      <c r="F16" s="295" t="s">
        <v>1087</v>
      </c>
      <c r="G16" s="295" t="s">
        <v>1088</v>
      </c>
      <c r="H16" s="295" t="s">
        <v>1089</v>
      </c>
      <c r="I16" s="295" t="s">
        <v>1090</v>
      </c>
      <c r="J16" s="295" t="s">
        <v>1091</v>
      </c>
      <c r="K16" s="295" t="s">
        <v>1092</v>
      </c>
      <c r="L16" s="295" t="s">
        <v>1093</v>
      </c>
      <c r="M16" s="295" t="s">
        <v>1094</v>
      </c>
      <c r="N16" s="295" t="s">
        <v>1093</v>
      </c>
      <c r="O16" s="295" t="s">
        <v>1094</v>
      </c>
      <c r="P16" s="295" t="s">
        <v>1093</v>
      </c>
      <c r="Q16" s="295" t="s">
        <v>1094</v>
      </c>
      <c r="R16" s="293" t="s">
        <v>1096</v>
      </c>
      <c r="S16" s="294">
        <v>6</v>
      </c>
    </row>
    <row r="17" spans="1:19" s="282" customFormat="1" ht="18.75" x14ac:dyDescent="0.25">
      <c r="A17" s="312" t="s">
        <v>1142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</row>
    <row r="18" spans="1:19" s="282" customFormat="1" ht="18.75" customHeight="1" x14ac:dyDescent="0.25">
      <c r="A18" s="288" t="s">
        <v>16</v>
      </c>
      <c r="B18" s="127" t="s">
        <v>1141</v>
      </c>
      <c r="C18" s="287" t="s">
        <v>755</v>
      </c>
      <c r="D18" s="318">
        <f>'[1]1 (2)'!K20</f>
        <v>2030.778</v>
      </c>
      <c r="E18" s="318">
        <f>'[1]1 (2)'!L20</f>
        <v>2290.8000000000002</v>
      </c>
      <c r="F18" s="318">
        <f>'[1]1 (2)'!M20</f>
        <v>2364.5683031383128</v>
      </c>
      <c r="G18" s="318">
        <f>F18</f>
        <v>2364.5683031383128</v>
      </c>
      <c r="H18" s="319">
        <f>'[1]1 (2)'!N20</f>
        <v>3160.1426756362966</v>
      </c>
      <c r="I18" s="320">
        <f>'[1]1 (2)'!O20</f>
        <v>2777.569</v>
      </c>
      <c r="J18" s="320">
        <f>'[1]1 (2)'!P20</f>
        <v>3415.5731435277671</v>
      </c>
      <c r="K18" s="320">
        <f>'[1]1 (2)'!Q20</f>
        <v>3087.6485506666677</v>
      </c>
      <c r="L18" s="320">
        <f>'[1]1 (2)'!R20</f>
        <v>3577.9112929767243</v>
      </c>
      <c r="M18" s="320">
        <f>'[1]1 (2)'!S20</f>
        <v>3234.7734890986667</v>
      </c>
      <c r="N18" s="320">
        <f>'[1]1 (2)'!T20</f>
        <v>3748.5663444749498</v>
      </c>
      <c r="O18" s="320">
        <f>'[1]1 (2)'!U20</f>
        <v>3388.945248895403</v>
      </c>
      <c r="P18" s="320">
        <f>'[1]1 (2)'!V20</f>
        <v>3927.395370822504</v>
      </c>
      <c r="Q18" s="320">
        <f>'[1]1 (2)'!W20</f>
        <v>3550.5014704551822</v>
      </c>
      <c r="R18" s="320">
        <f>H18+J18+L18+N18+P18</f>
        <v>17829.588827438241</v>
      </c>
      <c r="S18" s="320">
        <f>I18+K18+M18+O18+Q18</f>
        <v>16039.437759115921</v>
      </c>
    </row>
    <row r="19" spans="1:19" s="282" customFormat="1" ht="18.75" customHeight="1" x14ac:dyDescent="0.25">
      <c r="A19" s="288" t="s">
        <v>17</v>
      </c>
      <c r="B19" s="266" t="s">
        <v>1015</v>
      </c>
      <c r="C19" s="287" t="s">
        <v>755</v>
      </c>
      <c r="D19" s="318">
        <f>'[1]1 (2)'!K21</f>
        <v>843.2</v>
      </c>
      <c r="E19" s="318">
        <f>'[1]1 (2)'!L21</f>
        <v>944.8</v>
      </c>
      <c r="F19" s="318">
        <f>'[1]1 (2)'!M21</f>
        <v>830.84117557000013</v>
      </c>
      <c r="G19" s="318">
        <f t="shared" ref="G19:G76" si="0">F19</f>
        <v>830.84117557000013</v>
      </c>
      <c r="H19" s="319">
        <f>'[1]1 (2)'!N21</f>
        <v>1438.002918778089</v>
      </c>
      <c r="I19" s="320">
        <f>'[1]1 (2)'!O21</f>
        <v>1184</v>
      </c>
      <c r="J19" s="320">
        <f>'[1]1 (2)'!P21</f>
        <v>1514.2170734733277</v>
      </c>
      <c r="K19" s="320">
        <f>'[1]1 (2)'!Q21</f>
        <v>1246.752</v>
      </c>
      <c r="L19" s="320">
        <f>'[1]1 (2)'!R21</f>
        <v>1586.8994930000472</v>
      </c>
      <c r="M19" s="320">
        <f>'[1]1 (2)'!S21</f>
        <v>1306.596096</v>
      </c>
      <c r="N19" s="320">
        <f>'[1]1 (2)'!T21</f>
        <v>1663.0706686640492</v>
      </c>
      <c r="O19" s="320">
        <f>'[1]1 (2)'!U21</f>
        <v>1369.3127086079999</v>
      </c>
      <c r="P19" s="320">
        <f>'[1]1 (2)'!V21</f>
        <v>1742.8980607599235</v>
      </c>
      <c r="Q19" s="320">
        <f>'[1]1 (2)'!W21</f>
        <v>1435.0397186211837</v>
      </c>
      <c r="R19" s="320">
        <f t="shared" ref="R19:R76" si="1">H19+J19+L19+N19+P19</f>
        <v>7945.0882146754366</v>
      </c>
      <c r="S19" s="320">
        <f t="shared" ref="S19:S76" si="2">I19+K19+M19+O19+Q19</f>
        <v>6541.700523229184</v>
      </c>
    </row>
    <row r="20" spans="1:19" s="282" customFormat="1" ht="31.5" customHeight="1" x14ac:dyDescent="0.25">
      <c r="A20" s="288" t="s">
        <v>199</v>
      </c>
      <c r="B20" s="267" t="s">
        <v>904</v>
      </c>
      <c r="C20" s="287" t="s">
        <v>755</v>
      </c>
      <c r="D20" s="318">
        <f>'[1]1 (2)'!K22</f>
        <v>0</v>
      </c>
      <c r="E20" s="318">
        <f>'[1]1 (2)'!L22</f>
        <v>0</v>
      </c>
      <c r="F20" s="318">
        <f>'[1]1 (2)'!M22</f>
        <v>0</v>
      </c>
      <c r="G20" s="318">
        <f t="shared" si="0"/>
        <v>0</v>
      </c>
      <c r="H20" s="319">
        <f>'[1]1 (2)'!N22</f>
        <v>0</v>
      </c>
      <c r="I20" s="320">
        <f>'[1]1 (2)'!O22</f>
        <v>0</v>
      </c>
      <c r="J20" s="320">
        <f>'[1]1 (2)'!P22</f>
        <v>0</v>
      </c>
      <c r="K20" s="320">
        <f>'[1]1 (2)'!Q22</f>
        <v>0</v>
      </c>
      <c r="L20" s="320">
        <f>'[1]1 (2)'!R22</f>
        <v>0</v>
      </c>
      <c r="M20" s="320">
        <f>'[1]1 (2)'!S22</f>
        <v>0</v>
      </c>
      <c r="N20" s="320">
        <f>'[1]1 (2)'!T22</f>
        <v>0</v>
      </c>
      <c r="O20" s="320">
        <f>'[1]1 (2)'!U22</f>
        <v>0</v>
      </c>
      <c r="P20" s="320">
        <f>'[1]1 (2)'!V22</f>
        <v>0</v>
      </c>
      <c r="Q20" s="320">
        <f>'[1]1 (2)'!W22</f>
        <v>0</v>
      </c>
      <c r="R20" s="320">
        <f t="shared" si="1"/>
        <v>0</v>
      </c>
      <c r="S20" s="320">
        <f t="shared" si="2"/>
        <v>0</v>
      </c>
    </row>
    <row r="21" spans="1:19" s="282" customFormat="1" ht="31.5" customHeight="1" x14ac:dyDescent="0.25">
      <c r="A21" s="288" t="s">
        <v>201</v>
      </c>
      <c r="B21" s="267" t="s">
        <v>905</v>
      </c>
      <c r="C21" s="287" t="s">
        <v>755</v>
      </c>
      <c r="D21" s="318">
        <f>'[1]1 (2)'!K23</f>
        <v>0</v>
      </c>
      <c r="E21" s="318">
        <f>'[1]1 (2)'!L23</f>
        <v>0</v>
      </c>
      <c r="F21" s="318">
        <f>'[1]1 (2)'!M23</f>
        <v>0</v>
      </c>
      <c r="G21" s="318">
        <f t="shared" si="0"/>
        <v>0</v>
      </c>
      <c r="H21" s="319">
        <f>'[1]1 (2)'!N23</f>
        <v>0</v>
      </c>
      <c r="I21" s="320">
        <f>'[1]1 (2)'!O23</f>
        <v>0</v>
      </c>
      <c r="J21" s="320">
        <f>'[1]1 (2)'!P23</f>
        <v>0</v>
      </c>
      <c r="K21" s="320">
        <f>'[1]1 (2)'!Q23</f>
        <v>0</v>
      </c>
      <c r="L21" s="320">
        <f>'[1]1 (2)'!R23</f>
        <v>0</v>
      </c>
      <c r="M21" s="320">
        <f>'[1]1 (2)'!S23</f>
        <v>0</v>
      </c>
      <c r="N21" s="320">
        <f>'[1]1 (2)'!T23</f>
        <v>0</v>
      </c>
      <c r="O21" s="320">
        <f>'[1]1 (2)'!U23</f>
        <v>0</v>
      </c>
      <c r="P21" s="320">
        <f>'[1]1 (2)'!V23</f>
        <v>0</v>
      </c>
      <c r="Q21" s="320">
        <f>'[1]1 (2)'!W23</f>
        <v>0</v>
      </c>
      <c r="R21" s="320">
        <f t="shared" si="1"/>
        <v>0</v>
      </c>
      <c r="S21" s="320">
        <f t="shared" si="2"/>
        <v>0</v>
      </c>
    </row>
    <row r="22" spans="1:19" s="282" customFormat="1" ht="31.5" customHeight="1" x14ac:dyDescent="0.25">
      <c r="A22" s="288" t="s">
        <v>203</v>
      </c>
      <c r="B22" s="267" t="s">
        <v>890</v>
      </c>
      <c r="C22" s="287" t="s">
        <v>755</v>
      </c>
      <c r="D22" s="318">
        <f>'[1]1 (2)'!K24</f>
        <v>843.2</v>
      </c>
      <c r="E22" s="318">
        <f>'[1]1 (2)'!L24</f>
        <v>944.8</v>
      </c>
      <c r="F22" s="318">
        <f>'[1]1 (2)'!M24</f>
        <v>830.84117557000013</v>
      </c>
      <c r="G22" s="318">
        <f t="shared" si="0"/>
        <v>830.84117557000013</v>
      </c>
      <c r="H22" s="319">
        <f>'[1]1 (2)'!N24</f>
        <v>1438.002918778089</v>
      </c>
      <c r="I22" s="320">
        <f>'[1]1 (2)'!O24</f>
        <v>1184.2929999999999</v>
      </c>
      <c r="J22" s="320">
        <f>'[1]1 (2)'!P24</f>
        <v>1514.2170734733277</v>
      </c>
      <c r="K22" s="320">
        <f>'[1]1 (2)'!Q24</f>
        <v>1246.752</v>
      </c>
      <c r="L22" s="320">
        <f>'[1]1 (2)'!R24</f>
        <v>1586.8994930000472</v>
      </c>
      <c r="M22" s="320">
        <f>'[1]1 (2)'!S24</f>
        <v>1306.596096</v>
      </c>
      <c r="N22" s="320">
        <f>'[1]1 (2)'!T24</f>
        <v>1663.0706686640492</v>
      </c>
      <c r="O22" s="320">
        <f>'[1]1 (2)'!U24</f>
        <v>1369.3127086079999</v>
      </c>
      <c r="P22" s="320">
        <f>'[1]1 (2)'!V24</f>
        <v>1742.8980607599235</v>
      </c>
      <c r="Q22" s="320">
        <f>'[1]1 (2)'!W24</f>
        <v>1435.0397186211837</v>
      </c>
      <c r="R22" s="320">
        <f t="shared" si="1"/>
        <v>7945.0882146754366</v>
      </c>
      <c r="S22" s="320">
        <f t="shared" si="2"/>
        <v>6541.9935232291837</v>
      </c>
    </row>
    <row r="23" spans="1:19" s="282" customFormat="1" ht="18.75" customHeight="1" x14ac:dyDescent="0.25">
      <c r="A23" s="288" t="s">
        <v>18</v>
      </c>
      <c r="B23" s="266" t="s">
        <v>1052</v>
      </c>
      <c r="C23" s="287" t="s">
        <v>755</v>
      </c>
      <c r="D23" s="318">
        <f>'[1]1 (2)'!K25</f>
        <v>574.5</v>
      </c>
      <c r="E23" s="318">
        <f>'[1]1 (2)'!L25</f>
        <v>662.6</v>
      </c>
      <c r="F23" s="318">
        <f>'[1]1 (2)'!M25</f>
        <v>640.07912400999999</v>
      </c>
      <c r="G23" s="318">
        <f t="shared" si="0"/>
        <v>640.07912400999999</v>
      </c>
      <c r="H23" s="319">
        <f>'[1]1 (2)'!N25</f>
        <v>1110.3</v>
      </c>
      <c r="I23" s="320">
        <f>'[1]1 (2)'!O25</f>
        <v>751.13799999999992</v>
      </c>
      <c r="J23" s="320">
        <f>'[1]1 (2)'!P25</f>
        <v>1169.1459</v>
      </c>
      <c r="K23" s="320">
        <f>'[1]1 (2)'!Q25</f>
        <v>790.94831399999998</v>
      </c>
      <c r="L23" s="320">
        <f>'[1]1 (2)'!R25</f>
        <v>1225.2649031999999</v>
      </c>
      <c r="M23" s="320">
        <f>'[1]1 (2)'!S25</f>
        <v>828.91383307199999</v>
      </c>
      <c r="N23" s="320">
        <f>'[1]1 (2)'!T25</f>
        <v>1284.0776185535999</v>
      </c>
      <c r="O23" s="320">
        <f>'[1]1 (2)'!U25</f>
        <v>868.70169705945591</v>
      </c>
      <c r="P23" s="320">
        <f>'[1]1 (2)'!V25</f>
        <v>1345.7133442441727</v>
      </c>
      <c r="Q23" s="320">
        <f>'[1]1 (2)'!W25</f>
        <v>910.39937851830985</v>
      </c>
      <c r="R23" s="320">
        <f t="shared" si="1"/>
        <v>6134.5017659977721</v>
      </c>
      <c r="S23" s="320">
        <f t="shared" si="2"/>
        <v>4150.101222649766</v>
      </c>
    </row>
    <row r="24" spans="1:19" s="282" customFormat="1" ht="18.75" customHeight="1" x14ac:dyDescent="0.25">
      <c r="A24" s="288" t="s">
        <v>21</v>
      </c>
      <c r="B24" s="266" t="s">
        <v>944</v>
      </c>
      <c r="C24" s="287" t="s">
        <v>755</v>
      </c>
      <c r="D24" s="318">
        <f>'[1]1 (2)'!K26</f>
        <v>0</v>
      </c>
      <c r="E24" s="318">
        <f>'[1]1 (2)'!L26</f>
        <v>0</v>
      </c>
      <c r="F24" s="318">
        <f>'[1]1 (2)'!M26</f>
        <v>0</v>
      </c>
      <c r="G24" s="318">
        <f t="shared" si="0"/>
        <v>0</v>
      </c>
      <c r="H24" s="319">
        <f>'[1]1 (2)'!N26</f>
        <v>0</v>
      </c>
      <c r="I24" s="320">
        <f>'[1]1 (2)'!O26</f>
        <v>0</v>
      </c>
      <c r="J24" s="320">
        <f>'[1]1 (2)'!P26</f>
        <v>0</v>
      </c>
      <c r="K24" s="320">
        <f>'[1]1 (2)'!Q26</f>
        <v>0</v>
      </c>
      <c r="L24" s="320">
        <f>'[1]1 (2)'!R26</f>
        <v>0</v>
      </c>
      <c r="M24" s="320">
        <f>'[1]1 (2)'!S26</f>
        <v>0</v>
      </c>
      <c r="N24" s="320">
        <f>'[1]1 (2)'!T26</f>
        <v>0</v>
      </c>
      <c r="O24" s="320">
        <f>'[1]1 (2)'!U26</f>
        <v>0</v>
      </c>
      <c r="P24" s="320">
        <f>'[1]1 (2)'!V26</f>
        <v>0</v>
      </c>
      <c r="Q24" s="320">
        <f>'[1]1 (2)'!W26</f>
        <v>0</v>
      </c>
      <c r="R24" s="320">
        <f t="shared" si="1"/>
        <v>0</v>
      </c>
      <c r="S24" s="320">
        <f t="shared" si="2"/>
        <v>0</v>
      </c>
    </row>
    <row r="25" spans="1:19" s="282" customFormat="1" ht="18.75" customHeight="1" x14ac:dyDescent="0.25">
      <c r="A25" s="288" t="s">
        <v>37</v>
      </c>
      <c r="B25" s="266" t="s">
        <v>1053</v>
      </c>
      <c r="C25" s="287" t="s">
        <v>755</v>
      </c>
      <c r="D25" s="318">
        <f>'[1]1 (2)'!K27</f>
        <v>0</v>
      </c>
      <c r="E25" s="318">
        <f>'[1]1 (2)'!L27</f>
        <v>0</v>
      </c>
      <c r="F25" s="318">
        <f>'[1]1 (2)'!M27</f>
        <v>0</v>
      </c>
      <c r="G25" s="318">
        <f t="shared" si="0"/>
        <v>0</v>
      </c>
      <c r="H25" s="319">
        <f>'[1]1 (2)'!N27</f>
        <v>0</v>
      </c>
      <c r="I25" s="320">
        <f>'[1]1 (2)'!O27</f>
        <v>0</v>
      </c>
      <c r="J25" s="320">
        <f>'[1]1 (2)'!P27</f>
        <v>0</v>
      </c>
      <c r="K25" s="320">
        <f>'[1]1 (2)'!Q27</f>
        <v>0</v>
      </c>
      <c r="L25" s="320">
        <f>'[1]1 (2)'!R27</f>
        <v>0</v>
      </c>
      <c r="M25" s="320">
        <f>'[1]1 (2)'!S27</f>
        <v>0</v>
      </c>
      <c r="N25" s="320">
        <f>'[1]1 (2)'!T27</f>
        <v>0</v>
      </c>
      <c r="O25" s="320">
        <f>'[1]1 (2)'!U27</f>
        <v>0</v>
      </c>
      <c r="P25" s="320">
        <f>'[1]1 (2)'!V27</f>
        <v>0</v>
      </c>
      <c r="Q25" s="320">
        <f>'[1]1 (2)'!W27</f>
        <v>0</v>
      </c>
      <c r="R25" s="320">
        <f t="shared" si="1"/>
        <v>0</v>
      </c>
      <c r="S25" s="320">
        <f t="shared" si="2"/>
        <v>0</v>
      </c>
    </row>
    <row r="26" spans="1:19" s="282" customFormat="1" ht="18.75" customHeight="1" x14ac:dyDescent="0.25">
      <c r="A26" s="288" t="s">
        <v>72</v>
      </c>
      <c r="B26" s="266" t="s">
        <v>945</v>
      </c>
      <c r="C26" s="287" t="s">
        <v>755</v>
      </c>
      <c r="D26" s="318">
        <f>'[1]1 (2)'!K28</f>
        <v>3.5024996399999996E-4</v>
      </c>
      <c r="E26" s="318">
        <f>'[1]1 (2)'!L28</f>
        <v>2.2999999999999998</v>
      </c>
      <c r="F26" s="318">
        <f>'[1]1 (2)'!M28</f>
        <v>2.3988999999999998</v>
      </c>
      <c r="G26" s="318">
        <f t="shared" si="0"/>
        <v>2.3988999999999998</v>
      </c>
      <c r="H26" s="319">
        <f>'[1]1 (2)'!N28</f>
        <v>2.5404350999999998</v>
      </c>
      <c r="I26" s="320">
        <f>'[1]1 (2)'!O28</f>
        <v>0.97699999999999998</v>
      </c>
      <c r="J26" s="320">
        <f>'[1]1 (2)'!P28</f>
        <v>2.6750781602999996</v>
      </c>
      <c r="K26" s="320">
        <f>'[1]1 (2)'!Q28</f>
        <v>1.0287809999999999</v>
      </c>
      <c r="L26" s="320">
        <f>'[1]1 (2)'!R28</f>
        <v>2.8034819119943997</v>
      </c>
      <c r="M26" s="320">
        <f>'[1]1 (2)'!S28</f>
        <v>1.078162488</v>
      </c>
      <c r="N26" s="320">
        <f>'[1]1 (2)'!T28</f>
        <v>2.938049043770131</v>
      </c>
      <c r="O26" s="320">
        <f>'[1]1 (2)'!U28</f>
        <v>1.129914287424</v>
      </c>
      <c r="P26" s="320">
        <f>'[1]1 (2)'!V28</f>
        <v>3.0790753978710974</v>
      </c>
      <c r="Q26" s="320">
        <f>'[1]1 (2)'!W28</f>
        <v>1.1841501732203519</v>
      </c>
      <c r="R26" s="320">
        <f t="shared" si="1"/>
        <v>14.036119613935629</v>
      </c>
      <c r="S26" s="320">
        <f t="shared" si="2"/>
        <v>5.3980079486443513</v>
      </c>
    </row>
    <row r="27" spans="1:19" s="282" customFormat="1" ht="18.75" customHeight="1" x14ac:dyDescent="0.25">
      <c r="A27" s="288" t="s">
        <v>82</v>
      </c>
      <c r="B27" s="266" t="s">
        <v>946</v>
      </c>
      <c r="C27" s="287" t="s">
        <v>755</v>
      </c>
      <c r="D27" s="318">
        <f>'[1]1 (2)'!K29</f>
        <v>0</v>
      </c>
      <c r="E27" s="318">
        <f>'[1]1 (2)'!L29</f>
        <v>0</v>
      </c>
      <c r="F27" s="318">
        <f>'[1]1 (2)'!M29</f>
        <v>0</v>
      </c>
      <c r="G27" s="318">
        <f t="shared" si="0"/>
        <v>0</v>
      </c>
      <c r="H27" s="319">
        <f>'[1]1 (2)'!N29</f>
        <v>0</v>
      </c>
      <c r="I27" s="320">
        <f>'[1]1 (2)'!O29</f>
        <v>0</v>
      </c>
      <c r="J27" s="320">
        <f>'[1]1 (2)'!P29</f>
        <v>0</v>
      </c>
      <c r="K27" s="320">
        <f>'[1]1 (2)'!Q29</f>
        <v>0</v>
      </c>
      <c r="L27" s="320">
        <f>'[1]1 (2)'!R29</f>
        <v>0</v>
      </c>
      <c r="M27" s="320">
        <f>'[1]1 (2)'!S29</f>
        <v>0</v>
      </c>
      <c r="N27" s="320">
        <f>'[1]1 (2)'!T29</f>
        <v>0</v>
      </c>
      <c r="O27" s="320">
        <f>'[1]1 (2)'!U29</f>
        <v>0</v>
      </c>
      <c r="P27" s="320">
        <f>'[1]1 (2)'!V29</f>
        <v>0</v>
      </c>
      <c r="Q27" s="320">
        <f>'[1]1 (2)'!W29</f>
        <v>0</v>
      </c>
      <c r="R27" s="320">
        <f t="shared" si="1"/>
        <v>0</v>
      </c>
      <c r="S27" s="320">
        <f t="shared" si="2"/>
        <v>0</v>
      </c>
    </row>
    <row r="28" spans="1:19" s="282" customFormat="1" ht="18.75" customHeight="1" x14ac:dyDescent="0.25">
      <c r="A28" s="288" t="s">
        <v>748</v>
      </c>
      <c r="B28" s="266" t="s">
        <v>1060</v>
      </c>
      <c r="C28" s="287" t="s">
        <v>755</v>
      </c>
      <c r="D28" s="318">
        <f>'[1]1 (2)'!K30</f>
        <v>0</v>
      </c>
      <c r="E28" s="318">
        <f>'[1]1 (2)'!L30</f>
        <v>0</v>
      </c>
      <c r="F28" s="318">
        <f>'[1]1 (2)'!M30</f>
        <v>0</v>
      </c>
      <c r="G28" s="318">
        <f t="shared" si="0"/>
        <v>0</v>
      </c>
      <c r="H28" s="319">
        <f>'[1]1 (2)'!N30</f>
        <v>0</v>
      </c>
      <c r="I28" s="320">
        <f>'[1]1 (2)'!O30</f>
        <v>0</v>
      </c>
      <c r="J28" s="320">
        <f>'[1]1 (2)'!P30</f>
        <v>0</v>
      </c>
      <c r="K28" s="320">
        <f>'[1]1 (2)'!Q30</f>
        <v>0</v>
      </c>
      <c r="L28" s="320">
        <f>'[1]1 (2)'!R30</f>
        <v>0</v>
      </c>
      <c r="M28" s="320">
        <f>'[1]1 (2)'!S30</f>
        <v>0</v>
      </c>
      <c r="N28" s="320">
        <f>'[1]1 (2)'!T30</f>
        <v>0</v>
      </c>
      <c r="O28" s="320">
        <f>'[1]1 (2)'!U30</f>
        <v>0</v>
      </c>
      <c r="P28" s="320">
        <f>'[1]1 (2)'!V30</f>
        <v>0</v>
      </c>
      <c r="Q28" s="320">
        <f>'[1]1 (2)'!W30</f>
        <v>0</v>
      </c>
      <c r="R28" s="320">
        <f t="shared" si="1"/>
        <v>0</v>
      </c>
      <c r="S28" s="320">
        <f t="shared" si="2"/>
        <v>0</v>
      </c>
    </row>
    <row r="29" spans="1:19" s="282" customFormat="1" ht="31.5" customHeight="1" x14ac:dyDescent="0.25">
      <c r="A29" s="288" t="s">
        <v>749</v>
      </c>
      <c r="B29" s="267" t="s">
        <v>824</v>
      </c>
      <c r="C29" s="287" t="s">
        <v>755</v>
      </c>
      <c r="D29" s="318">
        <f>'[1]1 (2)'!K31</f>
        <v>0</v>
      </c>
      <c r="E29" s="318">
        <f>'[1]1 (2)'!L31</f>
        <v>0</v>
      </c>
      <c r="F29" s="318">
        <f>'[1]1 (2)'!M31</f>
        <v>0</v>
      </c>
      <c r="G29" s="318">
        <f t="shared" si="0"/>
        <v>0</v>
      </c>
      <c r="H29" s="319">
        <f>'[1]1 (2)'!N31</f>
        <v>0</v>
      </c>
      <c r="I29" s="320">
        <f>'[1]1 (2)'!O31</f>
        <v>0</v>
      </c>
      <c r="J29" s="320">
        <f>'[1]1 (2)'!P31</f>
        <v>0</v>
      </c>
      <c r="K29" s="320">
        <f>'[1]1 (2)'!Q31</f>
        <v>0</v>
      </c>
      <c r="L29" s="320">
        <f>'[1]1 (2)'!R31</f>
        <v>0</v>
      </c>
      <c r="M29" s="320">
        <f>'[1]1 (2)'!S31</f>
        <v>0</v>
      </c>
      <c r="N29" s="320">
        <f>'[1]1 (2)'!T31</f>
        <v>0</v>
      </c>
      <c r="O29" s="320">
        <f>'[1]1 (2)'!U31</f>
        <v>0</v>
      </c>
      <c r="P29" s="320">
        <f>'[1]1 (2)'!V31</f>
        <v>0</v>
      </c>
      <c r="Q29" s="320">
        <f>'[1]1 (2)'!W31</f>
        <v>0</v>
      </c>
      <c r="R29" s="320">
        <f t="shared" si="1"/>
        <v>0</v>
      </c>
      <c r="S29" s="320">
        <f t="shared" si="2"/>
        <v>0</v>
      </c>
    </row>
    <row r="30" spans="1:19" s="282" customFormat="1" ht="18.75" customHeight="1" x14ac:dyDescent="0.25">
      <c r="A30" s="288" t="s">
        <v>981</v>
      </c>
      <c r="B30" s="268" t="s">
        <v>649</v>
      </c>
      <c r="C30" s="287" t="s">
        <v>755</v>
      </c>
      <c r="D30" s="318">
        <f>'[1]1 (2)'!K32</f>
        <v>0</v>
      </c>
      <c r="E30" s="318">
        <f>'[1]1 (2)'!L32</f>
        <v>0</v>
      </c>
      <c r="F30" s="318">
        <f>'[1]1 (2)'!M32</f>
        <v>0</v>
      </c>
      <c r="G30" s="318">
        <f t="shared" si="0"/>
        <v>0</v>
      </c>
      <c r="H30" s="319">
        <f>'[1]1 (2)'!N32</f>
        <v>0</v>
      </c>
      <c r="I30" s="320">
        <f>'[1]1 (2)'!O32</f>
        <v>0</v>
      </c>
      <c r="J30" s="320">
        <f>'[1]1 (2)'!P32</f>
        <v>0</v>
      </c>
      <c r="K30" s="320">
        <f>'[1]1 (2)'!Q32</f>
        <v>0</v>
      </c>
      <c r="L30" s="320">
        <f>'[1]1 (2)'!R32</f>
        <v>0</v>
      </c>
      <c r="M30" s="320">
        <f>'[1]1 (2)'!S32</f>
        <v>0</v>
      </c>
      <c r="N30" s="320">
        <f>'[1]1 (2)'!T32</f>
        <v>0</v>
      </c>
      <c r="O30" s="320">
        <f>'[1]1 (2)'!U32</f>
        <v>0</v>
      </c>
      <c r="P30" s="320">
        <f>'[1]1 (2)'!V32</f>
        <v>0</v>
      </c>
      <c r="Q30" s="320">
        <f>'[1]1 (2)'!W32</f>
        <v>0</v>
      </c>
      <c r="R30" s="320">
        <f t="shared" si="1"/>
        <v>0</v>
      </c>
      <c r="S30" s="320">
        <f t="shared" si="2"/>
        <v>0</v>
      </c>
    </row>
    <row r="31" spans="1:19" s="282" customFormat="1" ht="18.75" customHeight="1" x14ac:dyDescent="0.25">
      <c r="A31" s="288" t="s">
        <v>982</v>
      </c>
      <c r="B31" s="268" t="s">
        <v>637</v>
      </c>
      <c r="C31" s="287" t="s">
        <v>755</v>
      </c>
      <c r="D31" s="318">
        <f>'[1]1 (2)'!K33</f>
        <v>0</v>
      </c>
      <c r="E31" s="318">
        <f>'[1]1 (2)'!L33</f>
        <v>0</v>
      </c>
      <c r="F31" s="318">
        <f>'[1]1 (2)'!M33</f>
        <v>0</v>
      </c>
      <c r="G31" s="318">
        <f t="shared" si="0"/>
        <v>0</v>
      </c>
      <c r="H31" s="319">
        <f>'[1]1 (2)'!N33</f>
        <v>0</v>
      </c>
      <c r="I31" s="320">
        <f>'[1]1 (2)'!O33</f>
        <v>0</v>
      </c>
      <c r="J31" s="320">
        <f>'[1]1 (2)'!P33</f>
        <v>0</v>
      </c>
      <c r="K31" s="320">
        <f>'[1]1 (2)'!Q33</f>
        <v>0</v>
      </c>
      <c r="L31" s="320">
        <f>'[1]1 (2)'!R33</f>
        <v>0</v>
      </c>
      <c r="M31" s="320">
        <f>'[1]1 (2)'!S33</f>
        <v>0</v>
      </c>
      <c r="N31" s="320">
        <f>'[1]1 (2)'!T33</f>
        <v>0</v>
      </c>
      <c r="O31" s="320">
        <f>'[1]1 (2)'!U33</f>
        <v>0</v>
      </c>
      <c r="P31" s="320">
        <f>'[1]1 (2)'!V33</f>
        <v>0</v>
      </c>
      <c r="Q31" s="320">
        <f>'[1]1 (2)'!W33</f>
        <v>0</v>
      </c>
      <c r="R31" s="320">
        <f t="shared" si="1"/>
        <v>0</v>
      </c>
      <c r="S31" s="320">
        <f t="shared" si="2"/>
        <v>0</v>
      </c>
    </row>
    <row r="32" spans="1:19" s="282" customFormat="1" ht="18.75" customHeight="1" x14ac:dyDescent="0.25">
      <c r="A32" s="288" t="s">
        <v>750</v>
      </c>
      <c r="B32" s="266" t="s">
        <v>947</v>
      </c>
      <c r="C32" s="287" t="s">
        <v>755</v>
      </c>
      <c r="D32" s="318">
        <f>'[1]1 (2)'!K34</f>
        <v>616.14099999999985</v>
      </c>
      <c r="E32" s="318">
        <f>'[1]1 (2)'!L34</f>
        <v>681.10000000000025</v>
      </c>
      <c r="F32" s="318">
        <f>'[1]1 (2)'!M34</f>
        <v>891.24910355831264</v>
      </c>
      <c r="G32" s="318">
        <f t="shared" si="0"/>
        <v>891.24910355831264</v>
      </c>
      <c r="H32" s="319">
        <f>H18-H19-H23-H26</f>
        <v>609.29932175820772</v>
      </c>
      <c r="I32" s="320">
        <f>'[1]1 (2)'!O34</f>
        <v>841.45400000000006</v>
      </c>
      <c r="J32" s="320">
        <f>'[1]1 (2)'!P34</f>
        <v>729.53509189413944</v>
      </c>
      <c r="K32" s="320">
        <f>'[1]1 (2)'!Q34</f>
        <v>1048.9194556666678</v>
      </c>
      <c r="L32" s="320">
        <f>'[1]1 (2)'!R34</f>
        <v>762.94341486468284</v>
      </c>
      <c r="M32" s="320">
        <f>'[1]1 (2)'!S34</f>
        <v>1098.1853975386666</v>
      </c>
      <c r="N32" s="320">
        <f>'[1]1 (2)'!T34</f>
        <v>798.4800082135306</v>
      </c>
      <c r="O32" s="320">
        <f>'[1]1 (2)'!U34</f>
        <v>1149.8009289405231</v>
      </c>
      <c r="P32" s="320">
        <f>'[1]1 (2)'!V34</f>
        <v>835.70489042053646</v>
      </c>
      <c r="Q32" s="320">
        <f>'[1]1 (2)'!W34</f>
        <v>1203.8782231424682</v>
      </c>
      <c r="R32" s="320">
        <f t="shared" si="1"/>
        <v>3735.9627271510972</v>
      </c>
      <c r="S32" s="320">
        <f t="shared" si="2"/>
        <v>5342.2380052883254</v>
      </c>
    </row>
    <row r="33" spans="1:19" s="282" customFormat="1" ht="31.5" customHeight="1" x14ac:dyDescent="0.25">
      <c r="A33" s="288" t="s">
        <v>19</v>
      </c>
      <c r="B33" s="127" t="s">
        <v>1016</v>
      </c>
      <c r="C33" s="287" t="s">
        <v>755</v>
      </c>
      <c r="D33" s="318">
        <f>'[1]1 (2)'!K35</f>
        <v>1750.364</v>
      </c>
      <c r="E33" s="318">
        <f>'[1]1 (2)'!L35</f>
        <v>2281.3000000000002</v>
      </c>
      <c r="F33" s="318">
        <f>'[1]1 (2)'!M35</f>
        <v>2355.3694507291807</v>
      </c>
      <c r="G33" s="318">
        <f t="shared" si="0"/>
        <v>2355.3694507291807</v>
      </c>
      <c r="H33" s="319">
        <f>'[1]1 (2)'!N35</f>
        <v>3095.0328871296297</v>
      </c>
      <c r="I33" s="320">
        <f>'[1]1 (2)'!O35</f>
        <v>2787.828</v>
      </c>
      <c r="J33" s="320">
        <f>'[1]1 (2)'!P35</f>
        <v>3349.0696301475</v>
      </c>
      <c r="K33" s="320">
        <f>'[1]1 (2)'!Q35</f>
        <v>3025.5828840000004</v>
      </c>
      <c r="L33" s="320">
        <f>'[1]1 (2)'!R35</f>
        <v>3509.8249723945801</v>
      </c>
      <c r="M33" s="320">
        <f>'[1]1 (2)'!S35</f>
        <v>3170.8108624319998</v>
      </c>
      <c r="N33" s="320">
        <f>'[1]1 (2)'!T35</f>
        <v>3678.2965710695198</v>
      </c>
      <c r="O33" s="320">
        <f>'[1]1 (2)'!U35</f>
        <v>3323.0097838287365</v>
      </c>
      <c r="P33" s="320">
        <f>'[1]1 (2)'!V35</f>
        <v>3854.854806480857</v>
      </c>
      <c r="Q33" s="320">
        <f>'[1]1 (2)'!W35</f>
        <v>3482.5142534525153</v>
      </c>
      <c r="R33" s="320">
        <f t="shared" si="1"/>
        <v>17487.078867222088</v>
      </c>
      <c r="S33" s="320">
        <f t="shared" si="2"/>
        <v>15789.745783713252</v>
      </c>
    </row>
    <row r="34" spans="1:19" s="282" customFormat="1" ht="18.75" customHeight="1" x14ac:dyDescent="0.25">
      <c r="A34" s="288" t="s">
        <v>23</v>
      </c>
      <c r="B34" s="266" t="s">
        <v>1015</v>
      </c>
      <c r="C34" s="287" t="s">
        <v>755</v>
      </c>
      <c r="D34" s="318">
        <f>'[1]1 (2)'!K36</f>
        <v>875.46888356000011</v>
      </c>
      <c r="E34" s="318">
        <f>'[1]1 (2)'!L36</f>
        <v>996.30000000000007</v>
      </c>
      <c r="F34" s="318">
        <f>'[1]1 (2)'!M36</f>
        <v>864.92835868022098</v>
      </c>
      <c r="G34" s="318">
        <f t="shared" si="0"/>
        <v>864.92835868022098</v>
      </c>
      <c r="H34" s="319">
        <f>'[1]1 (2)'!N36</f>
        <v>1160.8256455626506</v>
      </c>
      <c r="I34" s="320">
        <f>'[1]1 (2)'!O36</f>
        <v>1248.5519999999999</v>
      </c>
      <c r="J34" s="320">
        <f>'[1]1 (2)'!P36</f>
        <v>1222.3494047774711</v>
      </c>
      <c r="K34" s="320">
        <f>'[1]1 (2)'!Q36</f>
        <v>1314.7252559999999</v>
      </c>
      <c r="L34" s="320">
        <f>'[1]1 (2)'!R36</f>
        <v>1281.0221762067897</v>
      </c>
      <c r="M34" s="320">
        <f>'[1]1 (2)'!S36</f>
        <v>1377.8320682880001</v>
      </c>
      <c r="N34" s="320">
        <f>'[1]1 (2)'!T36</f>
        <v>1342.5112406647156</v>
      </c>
      <c r="O34" s="320">
        <f>'[1]1 (2)'!U36</f>
        <v>1443.9680075658241</v>
      </c>
      <c r="P34" s="320">
        <f>'[1]1 (2)'!V36</f>
        <v>1406.951780216622</v>
      </c>
      <c r="Q34" s="320">
        <f>'[1]1 (2)'!W36</f>
        <v>1513.2784719289837</v>
      </c>
      <c r="R34" s="320">
        <f t="shared" si="1"/>
        <v>6413.660247428249</v>
      </c>
      <c r="S34" s="320">
        <f t="shared" si="2"/>
        <v>6898.3558037828079</v>
      </c>
    </row>
    <row r="35" spans="1:19" s="282" customFormat="1" ht="31.5" customHeight="1" x14ac:dyDescent="0.25">
      <c r="A35" s="288" t="s">
        <v>844</v>
      </c>
      <c r="B35" s="136" t="s">
        <v>904</v>
      </c>
      <c r="C35" s="287" t="s">
        <v>755</v>
      </c>
      <c r="D35" s="318">
        <f>'[1]1 (2)'!K37</f>
        <v>0</v>
      </c>
      <c r="E35" s="318">
        <f>'[1]1 (2)'!L37</f>
        <v>0</v>
      </c>
      <c r="F35" s="318">
        <f>'[1]1 (2)'!M37</f>
        <v>0</v>
      </c>
      <c r="G35" s="318">
        <f t="shared" si="0"/>
        <v>0</v>
      </c>
      <c r="H35" s="319">
        <f>'[1]1 (2)'!N37</f>
        <v>0</v>
      </c>
      <c r="I35" s="320">
        <f>'[1]1 (2)'!O37</f>
        <v>0</v>
      </c>
      <c r="J35" s="320">
        <f>'[1]1 (2)'!P37</f>
        <v>0</v>
      </c>
      <c r="K35" s="320">
        <f>'[1]1 (2)'!Q37</f>
        <v>0</v>
      </c>
      <c r="L35" s="320">
        <f>'[1]1 (2)'!R37</f>
        <v>0</v>
      </c>
      <c r="M35" s="320">
        <f>'[1]1 (2)'!S37</f>
        <v>0</v>
      </c>
      <c r="N35" s="320">
        <f>'[1]1 (2)'!T37</f>
        <v>0</v>
      </c>
      <c r="O35" s="320">
        <f>'[1]1 (2)'!U37</f>
        <v>0</v>
      </c>
      <c r="P35" s="320">
        <f>'[1]1 (2)'!V37</f>
        <v>0</v>
      </c>
      <c r="Q35" s="320">
        <f>'[1]1 (2)'!W37</f>
        <v>0</v>
      </c>
      <c r="R35" s="320">
        <f t="shared" si="1"/>
        <v>0</v>
      </c>
      <c r="S35" s="320">
        <f t="shared" si="2"/>
        <v>0</v>
      </c>
    </row>
    <row r="36" spans="1:19" s="282" customFormat="1" ht="31.5" customHeight="1" x14ac:dyDescent="0.25">
      <c r="A36" s="288" t="s">
        <v>845</v>
      </c>
      <c r="B36" s="136" t="s">
        <v>905</v>
      </c>
      <c r="C36" s="287" t="s">
        <v>755</v>
      </c>
      <c r="D36" s="318">
        <f>'[1]1 (2)'!K38</f>
        <v>0</v>
      </c>
      <c r="E36" s="318">
        <f>'[1]1 (2)'!L38</f>
        <v>0</v>
      </c>
      <c r="F36" s="318">
        <f>'[1]1 (2)'!M38</f>
        <v>0</v>
      </c>
      <c r="G36" s="318">
        <f t="shared" si="0"/>
        <v>0</v>
      </c>
      <c r="H36" s="319">
        <f>'[1]1 (2)'!N38</f>
        <v>0</v>
      </c>
      <c r="I36" s="320">
        <f>'[1]1 (2)'!O38</f>
        <v>0</v>
      </c>
      <c r="J36" s="320">
        <f>'[1]1 (2)'!P38</f>
        <v>0</v>
      </c>
      <c r="K36" s="320">
        <f>'[1]1 (2)'!Q38</f>
        <v>0</v>
      </c>
      <c r="L36" s="320">
        <f>'[1]1 (2)'!R38</f>
        <v>0</v>
      </c>
      <c r="M36" s="320">
        <f>'[1]1 (2)'!S38</f>
        <v>0</v>
      </c>
      <c r="N36" s="320">
        <f>'[1]1 (2)'!T38</f>
        <v>0</v>
      </c>
      <c r="O36" s="320">
        <f>'[1]1 (2)'!U38</f>
        <v>0</v>
      </c>
      <c r="P36" s="320">
        <f>'[1]1 (2)'!V38</f>
        <v>0</v>
      </c>
      <c r="Q36" s="320">
        <f>'[1]1 (2)'!W38</f>
        <v>0</v>
      </c>
      <c r="R36" s="320">
        <f t="shared" si="1"/>
        <v>0</v>
      </c>
      <c r="S36" s="320">
        <f t="shared" si="2"/>
        <v>0</v>
      </c>
    </row>
    <row r="37" spans="1:19" s="282" customFormat="1" ht="31.5" customHeight="1" x14ac:dyDescent="0.25">
      <c r="A37" s="288" t="s">
        <v>850</v>
      </c>
      <c r="B37" s="136" t="s">
        <v>890</v>
      </c>
      <c r="C37" s="287" t="s">
        <v>755</v>
      </c>
      <c r="D37" s="318">
        <f>'[1]1 (2)'!K39</f>
        <v>875.46888356000011</v>
      </c>
      <c r="E37" s="318">
        <f>'[1]1 (2)'!L39</f>
        <v>996.30000000000007</v>
      </c>
      <c r="F37" s="318">
        <f>'[1]1 (2)'!M39</f>
        <v>864.92835868022098</v>
      </c>
      <c r="G37" s="318">
        <f t="shared" si="0"/>
        <v>864.92835868022098</v>
      </c>
      <c r="H37" s="319">
        <f>'[1]1 (2)'!N39</f>
        <v>1160.8256455626506</v>
      </c>
      <c r="I37" s="320">
        <f>'[1]1 (2)'!O39</f>
        <v>1248.5519999999999</v>
      </c>
      <c r="J37" s="320">
        <f>'[1]1 (2)'!P39</f>
        <v>1222.3494047774711</v>
      </c>
      <c r="K37" s="320">
        <f>'[1]1 (2)'!Q39</f>
        <v>1314.7252559999999</v>
      </c>
      <c r="L37" s="320">
        <f>'[1]1 (2)'!R39</f>
        <v>1281.0221762067897</v>
      </c>
      <c r="M37" s="320">
        <f>'[1]1 (2)'!S39</f>
        <v>1377.8320682880001</v>
      </c>
      <c r="N37" s="320">
        <f>'[1]1 (2)'!T39</f>
        <v>1342.5112406647156</v>
      </c>
      <c r="O37" s="320">
        <f>'[1]1 (2)'!U39</f>
        <v>1443.9680075658241</v>
      </c>
      <c r="P37" s="320">
        <f>'[1]1 (2)'!V39</f>
        <v>1406.951780216622</v>
      </c>
      <c r="Q37" s="320">
        <f>'[1]1 (2)'!W39</f>
        <v>1513.2784719289837</v>
      </c>
      <c r="R37" s="320">
        <f t="shared" si="1"/>
        <v>6413.660247428249</v>
      </c>
      <c r="S37" s="320">
        <f t="shared" si="2"/>
        <v>6898.3558037828079</v>
      </c>
    </row>
    <row r="38" spans="1:19" s="282" customFormat="1" ht="18.75" customHeight="1" x14ac:dyDescent="0.25">
      <c r="A38" s="288" t="s">
        <v>24</v>
      </c>
      <c r="B38" s="266" t="s">
        <v>1052</v>
      </c>
      <c r="C38" s="287" t="s">
        <v>755</v>
      </c>
      <c r="D38" s="318">
        <f>'[1]1 (2)'!K40</f>
        <v>515.16655648000005</v>
      </c>
      <c r="E38" s="318">
        <f>'[1]1 (2)'!L40</f>
        <v>565.71400000000006</v>
      </c>
      <c r="F38" s="318">
        <f>'[1]1 (2)'!M40</f>
        <v>614.14426337381406</v>
      </c>
      <c r="G38" s="318">
        <f t="shared" si="0"/>
        <v>614.14426337381406</v>
      </c>
      <c r="H38" s="319">
        <f>'[1]1 (2)'!N40</f>
        <v>1006.2089</v>
      </c>
      <c r="I38" s="320">
        <f>'[1]1 (2)'!O40</f>
        <v>748.09100000000001</v>
      </c>
      <c r="J38" s="320">
        <f>'[1]1 (2)'!P40</f>
        <v>1149.5379716999998</v>
      </c>
      <c r="K38" s="320">
        <f>'[1]1 (2)'!Q40</f>
        <v>877.739823</v>
      </c>
      <c r="L38" s="320">
        <f>'[1]1 (2)'!R40</f>
        <v>1204.7157943415998</v>
      </c>
      <c r="M38" s="320">
        <f>'[1]1 (2)'!S40</f>
        <v>919.87133450399995</v>
      </c>
      <c r="N38" s="320">
        <f>'[1]1 (2)'!T40</f>
        <v>1262.5421524699966</v>
      </c>
      <c r="O38" s="320">
        <f>'[1]1 (2)'!U40</f>
        <v>964.02515856019193</v>
      </c>
      <c r="P38" s="320">
        <f>'[1]1 (2)'!V40</f>
        <v>1323.1441757885564</v>
      </c>
      <c r="Q38" s="320">
        <f>'[1]1 (2)'!W40</f>
        <v>1010.2983661710812</v>
      </c>
      <c r="R38" s="320">
        <f t="shared" si="1"/>
        <v>5946.1489943001525</v>
      </c>
      <c r="S38" s="320">
        <f t="shared" si="2"/>
        <v>4520.0256822352731</v>
      </c>
    </row>
    <row r="39" spans="1:19" s="282" customFormat="1" ht="18.75" customHeight="1" x14ac:dyDescent="0.25">
      <c r="A39" s="288" t="s">
        <v>30</v>
      </c>
      <c r="B39" s="266" t="s">
        <v>944</v>
      </c>
      <c r="C39" s="287" t="s">
        <v>755</v>
      </c>
      <c r="D39" s="318">
        <f>'[1]1 (2)'!K41</f>
        <v>0</v>
      </c>
      <c r="E39" s="318">
        <f>'[1]1 (2)'!L41</f>
        <v>0</v>
      </c>
      <c r="F39" s="318">
        <f>'[1]1 (2)'!M41</f>
        <v>0</v>
      </c>
      <c r="G39" s="318">
        <f t="shared" si="0"/>
        <v>0</v>
      </c>
      <c r="H39" s="319">
        <f>'[1]1 (2)'!N41</f>
        <v>0</v>
      </c>
      <c r="I39" s="320">
        <f>'[1]1 (2)'!O41</f>
        <v>0</v>
      </c>
      <c r="J39" s="320">
        <f>'[1]1 (2)'!P41</f>
        <v>0</v>
      </c>
      <c r="K39" s="320">
        <f>'[1]1 (2)'!Q41</f>
        <v>0</v>
      </c>
      <c r="L39" s="320">
        <f>'[1]1 (2)'!R41</f>
        <v>0</v>
      </c>
      <c r="M39" s="320">
        <f>'[1]1 (2)'!S41</f>
        <v>0</v>
      </c>
      <c r="N39" s="320">
        <f>'[1]1 (2)'!T41</f>
        <v>0</v>
      </c>
      <c r="O39" s="320">
        <f>'[1]1 (2)'!U41</f>
        <v>0</v>
      </c>
      <c r="P39" s="320">
        <f>'[1]1 (2)'!V41</f>
        <v>0</v>
      </c>
      <c r="Q39" s="320">
        <f>'[1]1 (2)'!W41</f>
        <v>0</v>
      </c>
      <c r="R39" s="320">
        <f t="shared" si="1"/>
        <v>0</v>
      </c>
      <c r="S39" s="320">
        <f t="shared" si="2"/>
        <v>0</v>
      </c>
    </row>
    <row r="40" spans="1:19" s="282" customFormat="1" ht="18.75" customHeight="1" x14ac:dyDescent="0.25">
      <c r="A40" s="288" t="s">
        <v>38</v>
      </c>
      <c r="B40" s="266" t="s">
        <v>1053</v>
      </c>
      <c r="C40" s="287" t="s">
        <v>755</v>
      </c>
      <c r="D40" s="318">
        <f>'[1]1 (2)'!K42</f>
        <v>0</v>
      </c>
      <c r="E40" s="318">
        <f>'[1]1 (2)'!L42</f>
        <v>0</v>
      </c>
      <c r="F40" s="318">
        <f>'[1]1 (2)'!M42</f>
        <v>0</v>
      </c>
      <c r="G40" s="318">
        <f t="shared" si="0"/>
        <v>0</v>
      </c>
      <c r="H40" s="319">
        <f>'[1]1 (2)'!N42</f>
        <v>0</v>
      </c>
      <c r="I40" s="320">
        <f>'[1]1 (2)'!O42</f>
        <v>0</v>
      </c>
      <c r="J40" s="320">
        <f>'[1]1 (2)'!P42</f>
        <v>0</v>
      </c>
      <c r="K40" s="320">
        <f>'[1]1 (2)'!Q42</f>
        <v>0</v>
      </c>
      <c r="L40" s="320">
        <f>'[1]1 (2)'!R42</f>
        <v>0</v>
      </c>
      <c r="M40" s="320">
        <f>'[1]1 (2)'!S42</f>
        <v>0</v>
      </c>
      <c r="N40" s="320">
        <f>'[1]1 (2)'!T42</f>
        <v>0</v>
      </c>
      <c r="O40" s="320">
        <f>'[1]1 (2)'!U42</f>
        <v>0</v>
      </c>
      <c r="P40" s="320">
        <f>'[1]1 (2)'!V42</f>
        <v>0</v>
      </c>
      <c r="Q40" s="320">
        <f>'[1]1 (2)'!W42</f>
        <v>0</v>
      </c>
      <c r="R40" s="320">
        <f t="shared" si="1"/>
        <v>0</v>
      </c>
      <c r="S40" s="320">
        <f t="shared" si="2"/>
        <v>0</v>
      </c>
    </row>
    <row r="41" spans="1:19" s="282" customFormat="1" ht="18.75" customHeight="1" x14ac:dyDescent="0.25">
      <c r="A41" s="288" t="s">
        <v>39</v>
      </c>
      <c r="B41" s="266" t="s">
        <v>945</v>
      </c>
      <c r="C41" s="287" t="s">
        <v>755</v>
      </c>
      <c r="D41" s="318">
        <f>'[1]1 (2)'!K43</f>
        <v>1.5842801899999999</v>
      </c>
      <c r="E41" s="318">
        <f>'[1]1 (2)'!L43</f>
        <v>1.9450000000000001</v>
      </c>
      <c r="F41" s="318">
        <f>'[1]1 (2)'!M43</f>
        <v>2.028635</v>
      </c>
      <c r="G41" s="318">
        <f t="shared" si="0"/>
        <v>2.028635</v>
      </c>
      <c r="H41" s="319">
        <f>'[1]1 (2)'!N43</f>
        <v>2.148324465</v>
      </c>
      <c r="I41" s="320">
        <f>'[1]1 (2)'!O43</f>
        <v>0.81799999999999995</v>
      </c>
      <c r="J41" s="320">
        <f>'[1]1 (2)'!P43</f>
        <v>2.2621856616450002</v>
      </c>
      <c r="K41" s="320">
        <f>'[1]1 (2)'!Q43</f>
        <v>0.86135399999999995</v>
      </c>
      <c r="L41" s="320">
        <f>'[1]1 (2)'!R43</f>
        <v>2.3707705734039601</v>
      </c>
      <c r="M41" s="320">
        <f>'[1]1 (2)'!S43</f>
        <v>0.90269899199999992</v>
      </c>
      <c r="N41" s="320">
        <f>'[1]1 (2)'!T43</f>
        <v>2.4845675609273501</v>
      </c>
      <c r="O41" s="320">
        <f>'[1]1 (2)'!U43</f>
        <v>0.94602854361599997</v>
      </c>
      <c r="P41" s="320">
        <f>'[1]1 (2)'!V43</f>
        <v>2.603826803851863</v>
      </c>
      <c r="Q41" s="320">
        <f>'[1]1 (2)'!W43</f>
        <v>0.99143791370956791</v>
      </c>
      <c r="R41" s="320">
        <f t="shared" si="1"/>
        <v>11.869675064828174</v>
      </c>
      <c r="S41" s="320">
        <f t="shared" si="2"/>
        <v>4.5195194493255677</v>
      </c>
    </row>
    <row r="42" spans="1:19" s="282" customFormat="1" ht="18.75" customHeight="1" x14ac:dyDescent="0.25">
      <c r="A42" s="288" t="s">
        <v>40</v>
      </c>
      <c r="B42" s="266" t="s">
        <v>946</v>
      </c>
      <c r="C42" s="287" t="s">
        <v>755</v>
      </c>
      <c r="D42" s="318">
        <f>'[1]1 (2)'!K44</f>
        <v>0</v>
      </c>
      <c r="E42" s="318">
        <f>'[1]1 (2)'!L44</f>
        <v>0</v>
      </c>
      <c r="F42" s="318">
        <f>'[1]1 (2)'!M44</f>
        <v>0</v>
      </c>
      <c r="G42" s="318">
        <f t="shared" si="0"/>
        <v>0</v>
      </c>
      <c r="H42" s="319">
        <f>'[1]1 (2)'!N44</f>
        <v>0</v>
      </c>
      <c r="I42" s="320">
        <f>'[1]1 (2)'!O44</f>
        <v>0</v>
      </c>
      <c r="J42" s="320">
        <f>'[1]1 (2)'!P44</f>
        <v>0</v>
      </c>
      <c r="K42" s="320">
        <f>'[1]1 (2)'!Q44</f>
        <v>0</v>
      </c>
      <c r="L42" s="320">
        <f>'[1]1 (2)'!R44</f>
        <v>0</v>
      </c>
      <c r="M42" s="320">
        <f>'[1]1 (2)'!S44</f>
        <v>0</v>
      </c>
      <c r="N42" s="320">
        <f>'[1]1 (2)'!T44</f>
        <v>0</v>
      </c>
      <c r="O42" s="320">
        <f>'[1]1 (2)'!U44</f>
        <v>0</v>
      </c>
      <c r="P42" s="320">
        <f>'[1]1 (2)'!V44</f>
        <v>0</v>
      </c>
      <c r="Q42" s="320">
        <f>'[1]1 (2)'!W44</f>
        <v>0</v>
      </c>
      <c r="R42" s="320">
        <f t="shared" si="1"/>
        <v>0</v>
      </c>
      <c r="S42" s="320">
        <f t="shared" si="2"/>
        <v>0</v>
      </c>
    </row>
    <row r="43" spans="1:19" s="282" customFormat="1" ht="18.75" customHeight="1" x14ac:dyDescent="0.25">
      <c r="A43" s="288" t="s">
        <v>41</v>
      </c>
      <c r="B43" s="266" t="s">
        <v>1060</v>
      </c>
      <c r="C43" s="287" t="s">
        <v>755</v>
      </c>
      <c r="D43" s="318">
        <f>'[1]1 (2)'!K45</f>
        <v>0</v>
      </c>
      <c r="E43" s="318">
        <f>'[1]1 (2)'!L45</f>
        <v>0</v>
      </c>
      <c r="F43" s="318">
        <f>'[1]1 (2)'!M45</f>
        <v>0</v>
      </c>
      <c r="G43" s="318">
        <f t="shared" si="0"/>
        <v>0</v>
      </c>
      <c r="H43" s="319">
        <f>'[1]1 (2)'!N45</f>
        <v>0</v>
      </c>
      <c r="I43" s="320">
        <f>'[1]1 (2)'!O45</f>
        <v>0</v>
      </c>
      <c r="J43" s="320">
        <f>'[1]1 (2)'!P45</f>
        <v>0</v>
      </c>
      <c r="K43" s="320">
        <f>'[1]1 (2)'!Q45</f>
        <v>0</v>
      </c>
      <c r="L43" s="320">
        <f>'[1]1 (2)'!R45</f>
        <v>0</v>
      </c>
      <c r="M43" s="320">
        <f>'[1]1 (2)'!S45</f>
        <v>0</v>
      </c>
      <c r="N43" s="320">
        <f>'[1]1 (2)'!T45</f>
        <v>0</v>
      </c>
      <c r="O43" s="320">
        <f>'[1]1 (2)'!U45</f>
        <v>0</v>
      </c>
      <c r="P43" s="320">
        <f>'[1]1 (2)'!V45</f>
        <v>0</v>
      </c>
      <c r="Q43" s="320">
        <f>'[1]1 (2)'!W45</f>
        <v>0</v>
      </c>
      <c r="R43" s="320">
        <f t="shared" si="1"/>
        <v>0</v>
      </c>
      <c r="S43" s="320">
        <f t="shared" si="2"/>
        <v>0</v>
      </c>
    </row>
    <row r="44" spans="1:19" s="282" customFormat="1" ht="31.5" customHeight="1" x14ac:dyDescent="0.25">
      <c r="A44" s="288" t="s">
        <v>42</v>
      </c>
      <c r="B44" s="267" t="s">
        <v>824</v>
      </c>
      <c r="C44" s="287" t="s">
        <v>755</v>
      </c>
      <c r="D44" s="318">
        <f>'[1]1 (2)'!K46</f>
        <v>0</v>
      </c>
      <c r="E44" s="318">
        <f>'[1]1 (2)'!L46</f>
        <v>0</v>
      </c>
      <c r="F44" s="318">
        <f>'[1]1 (2)'!M46</f>
        <v>0</v>
      </c>
      <c r="G44" s="318">
        <f t="shared" si="0"/>
        <v>0</v>
      </c>
      <c r="H44" s="319">
        <f>'[1]1 (2)'!N46</f>
        <v>0</v>
      </c>
      <c r="I44" s="320">
        <f>'[1]1 (2)'!O46</f>
        <v>0</v>
      </c>
      <c r="J44" s="320">
        <f>'[1]1 (2)'!P46</f>
        <v>0</v>
      </c>
      <c r="K44" s="320">
        <f>'[1]1 (2)'!Q46</f>
        <v>0</v>
      </c>
      <c r="L44" s="320">
        <f>'[1]1 (2)'!R46</f>
        <v>0</v>
      </c>
      <c r="M44" s="320">
        <f>'[1]1 (2)'!S46</f>
        <v>0</v>
      </c>
      <c r="N44" s="320">
        <f>'[1]1 (2)'!T46</f>
        <v>0</v>
      </c>
      <c r="O44" s="320">
        <f>'[1]1 (2)'!U46</f>
        <v>0</v>
      </c>
      <c r="P44" s="320">
        <f>'[1]1 (2)'!V46</f>
        <v>0</v>
      </c>
      <c r="Q44" s="320">
        <f>'[1]1 (2)'!W46</f>
        <v>0</v>
      </c>
      <c r="R44" s="320">
        <f t="shared" si="1"/>
        <v>0</v>
      </c>
      <c r="S44" s="320">
        <f t="shared" si="2"/>
        <v>0</v>
      </c>
    </row>
    <row r="45" spans="1:19" s="282" customFormat="1" ht="18.75" customHeight="1" x14ac:dyDescent="0.25">
      <c r="A45" s="288" t="s">
        <v>983</v>
      </c>
      <c r="B45" s="136" t="s">
        <v>649</v>
      </c>
      <c r="C45" s="287" t="s">
        <v>755</v>
      </c>
      <c r="D45" s="318">
        <f>'[1]1 (2)'!K47</f>
        <v>0</v>
      </c>
      <c r="E45" s="318">
        <f>'[1]1 (2)'!L47</f>
        <v>0</v>
      </c>
      <c r="F45" s="318">
        <f>'[1]1 (2)'!M47</f>
        <v>0</v>
      </c>
      <c r="G45" s="318">
        <f t="shared" si="0"/>
        <v>0</v>
      </c>
      <c r="H45" s="319">
        <f>'[1]1 (2)'!N47</f>
        <v>0</v>
      </c>
      <c r="I45" s="320">
        <f>'[1]1 (2)'!O47</f>
        <v>0</v>
      </c>
      <c r="J45" s="320">
        <f>'[1]1 (2)'!P47</f>
        <v>0</v>
      </c>
      <c r="K45" s="320">
        <f>'[1]1 (2)'!Q47</f>
        <v>0</v>
      </c>
      <c r="L45" s="320">
        <f>'[1]1 (2)'!R47</f>
        <v>0</v>
      </c>
      <c r="M45" s="320">
        <f>'[1]1 (2)'!S47</f>
        <v>0</v>
      </c>
      <c r="N45" s="320">
        <f>'[1]1 (2)'!T47</f>
        <v>0</v>
      </c>
      <c r="O45" s="320">
        <f>'[1]1 (2)'!U47</f>
        <v>0</v>
      </c>
      <c r="P45" s="320">
        <f>'[1]1 (2)'!V47</f>
        <v>0</v>
      </c>
      <c r="Q45" s="320">
        <f>'[1]1 (2)'!W47</f>
        <v>0</v>
      </c>
      <c r="R45" s="320">
        <f t="shared" si="1"/>
        <v>0</v>
      </c>
      <c r="S45" s="320">
        <f t="shared" si="2"/>
        <v>0</v>
      </c>
    </row>
    <row r="46" spans="1:19" s="282" customFormat="1" ht="18.75" customHeight="1" x14ac:dyDescent="0.25">
      <c r="A46" s="288" t="s">
        <v>984</v>
      </c>
      <c r="B46" s="136" t="s">
        <v>637</v>
      </c>
      <c r="C46" s="287" t="s">
        <v>755</v>
      </c>
      <c r="D46" s="318">
        <f>'[1]1 (2)'!K48</f>
        <v>0</v>
      </c>
      <c r="E46" s="318">
        <f>'[1]1 (2)'!L48</f>
        <v>0</v>
      </c>
      <c r="F46" s="318">
        <f>'[1]1 (2)'!M48</f>
        <v>0</v>
      </c>
      <c r="G46" s="318">
        <f t="shared" si="0"/>
        <v>0</v>
      </c>
      <c r="H46" s="319">
        <f>'[1]1 (2)'!N48</f>
        <v>0</v>
      </c>
      <c r="I46" s="320">
        <f>'[1]1 (2)'!O48</f>
        <v>0</v>
      </c>
      <c r="J46" s="320">
        <f>'[1]1 (2)'!P48</f>
        <v>0</v>
      </c>
      <c r="K46" s="320">
        <f>'[1]1 (2)'!Q48</f>
        <v>0</v>
      </c>
      <c r="L46" s="320">
        <f>'[1]1 (2)'!R48</f>
        <v>0</v>
      </c>
      <c r="M46" s="320">
        <f>'[1]1 (2)'!S48</f>
        <v>0</v>
      </c>
      <c r="N46" s="320">
        <f>'[1]1 (2)'!T48</f>
        <v>0</v>
      </c>
      <c r="O46" s="320">
        <f>'[1]1 (2)'!U48</f>
        <v>0</v>
      </c>
      <c r="P46" s="320">
        <f>'[1]1 (2)'!V48</f>
        <v>0</v>
      </c>
      <c r="Q46" s="320">
        <f>'[1]1 (2)'!W48</f>
        <v>0</v>
      </c>
      <c r="R46" s="320">
        <f t="shared" si="1"/>
        <v>0</v>
      </c>
      <c r="S46" s="320">
        <f t="shared" si="2"/>
        <v>0</v>
      </c>
    </row>
    <row r="47" spans="1:19" s="282" customFormat="1" ht="18.75" customHeight="1" x14ac:dyDescent="0.25">
      <c r="A47" s="288" t="s">
        <v>43</v>
      </c>
      <c r="B47" s="266" t="s">
        <v>947</v>
      </c>
      <c r="C47" s="287" t="s">
        <v>755</v>
      </c>
      <c r="D47" s="318">
        <f>'[1]1 (2)'!K49</f>
        <v>606.06886511999971</v>
      </c>
      <c r="E47" s="318">
        <f>'[1]1 (2)'!L49</f>
        <v>717.34099999999989</v>
      </c>
      <c r="F47" s="318">
        <f>'[1]1 (2)'!M49</f>
        <v>874.26819367514565</v>
      </c>
      <c r="G47" s="318">
        <f t="shared" si="0"/>
        <v>874.26819367514565</v>
      </c>
      <c r="H47" s="319">
        <f>'[1]1 (2)'!N49</f>
        <v>925.85001710197935</v>
      </c>
      <c r="I47" s="320">
        <f>'[1]1 (2)'!O49</f>
        <v>790.36700000000008</v>
      </c>
      <c r="J47" s="320">
        <f>'[1]1 (2)'!P49</f>
        <v>974.92006800838431</v>
      </c>
      <c r="K47" s="320">
        <f>'[1]1 (2)'!Q49</f>
        <v>832.25645100000008</v>
      </c>
      <c r="L47" s="320">
        <f>'[1]1 (2)'!R49</f>
        <v>1021.7162312727867</v>
      </c>
      <c r="M47" s="320">
        <f>'[1]1 (2)'!S49</f>
        <v>872.20476064800005</v>
      </c>
      <c r="N47" s="320">
        <f>'[1]1 (2)'!T49</f>
        <v>1070.7586103738804</v>
      </c>
      <c r="O47" s="320">
        <f>'[1]1 (2)'!U49</f>
        <v>914.07058915910397</v>
      </c>
      <c r="P47" s="320">
        <f>'[1]1 (2)'!V49</f>
        <v>1122.1550236718267</v>
      </c>
      <c r="Q47" s="320">
        <f>'[1]1 (2)'!W49</f>
        <v>957.94597743874101</v>
      </c>
      <c r="R47" s="320">
        <f t="shared" si="1"/>
        <v>5115.3999504288577</v>
      </c>
      <c r="S47" s="320">
        <f t="shared" si="2"/>
        <v>4366.8447782458461</v>
      </c>
    </row>
    <row r="48" spans="1:19" s="282" customFormat="1" ht="18.75" customHeight="1" x14ac:dyDescent="0.25">
      <c r="A48" s="288" t="s">
        <v>843</v>
      </c>
      <c r="B48" s="269" t="s">
        <v>1017</v>
      </c>
      <c r="C48" s="287" t="s">
        <v>755</v>
      </c>
      <c r="D48" s="318">
        <f>'[1]1 (2)'!K50</f>
        <v>1020.409</v>
      </c>
      <c r="E48" s="318">
        <f>'[1]1 (2)'!L50</f>
        <v>1189.6490000000001</v>
      </c>
      <c r="F48" s="318">
        <f>'[1]1 (2)'!M50</f>
        <v>1240.803907</v>
      </c>
      <c r="G48" s="318">
        <f t="shared" si="0"/>
        <v>1240.803907</v>
      </c>
      <c r="H48" s="319">
        <f>'[1]1 (2)'!N50</f>
        <v>1845.532119254</v>
      </c>
      <c r="I48" s="320">
        <f>'[1]1 (2)'!O50</f>
        <v>1403.3</v>
      </c>
      <c r="J48" s="320">
        <f>'[1]1 (2)'!P50</f>
        <v>1943.3453215744619</v>
      </c>
      <c r="K48" s="320">
        <f>'[1]1 (2)'!Q50</f>
        <v>1477.6749</v>
      </c>
      <c r="L48" s="320">
        <f>'[1]1 (2)'!R50</f>
        <v>2036.6258970100362</v>
      </c>
      <c r="M48" s="320">
        <f>'[1]1 (2)'!S50</f>
        <v>1548.6032951999998</v>
      </c>
      <c r="N48" s="320">
        <f>'[1]1 (2)'!T50</f>
        <v>2134.3839400665174</v>
      </c>
      <c r="O48" s="320">
        <f>'[1]1 (2)'!U50</f>
        <v>1622.9362533695999</v>
      </c>
      <c r="P48" s="320">
        <f>'[1]1 (2)'!V50</f>
        <v>2236.8343691897103</v>
      </c>
      <c r="Q48" s="320">
        <f>'[1]1 (2)'!W50</f>
        <v>1700.8371935313407</v>
      </c>
      <c r="R48" s="320">
        <f t="shared" si="1"/>
        <v>10196.721647094726</v>
      </c>
      <c r="S48" s="320">
        <f t="shared" si="2"/>
        <v>7753.3516421009408</v>
      </c>
    </row>
    <row r="49" spans="1:20" s="282" customFormat="1" ht="18.75" customHeight="1" x14ac:dyDescent="0.25">
      <c r="A49" s="288" t="s">
        <v>844</v>
      </c>
      <c r="B49" s="136" t="s">
        <v>935</v>
      </c>
      <c r="C49" s="287" t="s">
        <v>755</v>
      </c>
      <c r="D49" s="318">
        <f>'[1]1 (2)'!K51</f>
        <v>970.31499999999994</v>
      </c>
      <c r="E49" s="318">
        <f>'[1]1 (2)'!L51</f>
        <v>1114.5070000000001</v>
      </c>
      <c r="F49" s="318">
        <f>'[1]1 (2)'!M51</f>
        <v>1162.430801</v>
      </c>
      <c r="G49" s="318">
        <f t="shared" si="0"/>
        <v>1162.430801</v>
      </c>
      <c r="H49" s="319">
        <f>'[1]1 (2)'!N51</f>
        <v>1762.5350000000001</v>
      </c>
      <c r="I49" s="320">
        <f>'[1]1 (2)'!O51</f>
        <v>1193.9000000000001</v>
      </c>
      <c r="J49" s="320">
        <f>'[1]1 (2)'!P51</f>
        <v>1855.949355</v>
      </c>
      <c r="K49" s="320">
        <f>'[1]1 (2)'!Q51</f>
        <v>1257.1767000000002</v>
      </c>
      <c r="L49" s="320">
        <f>'[1]1 (2)'!R51</f>
        <v>1945.0349240399999</v>
      </c>
      <c r="M49" s="320">
        <f>'[1]1 (2)'!S51</f>
        <v>1317.5211816000001</v>
      </c>
      <c r="N49" s="320">
        <f>'[1]1 (2)'!T51</f>
        <v>2038.3966003939197</v>
      </c>
      <c r="O49" s="320">
        <f>'[1]1 (2)'!U51</f>
        <v>1380.7621983168001</v>
      </c>
      <c r="P49" s="320">
        <f>'[1]1 (2)'!V51</f>
        <v>2136.2396372128278</v>
      </c>
      <c r="Q49" s="320">
        <f>'[1]1 (2)'!W51</f>
        <v>1447.0387838360066</v>
      </c>
      <c r="R49" s="320">
        <f t="shared" si="1"/>
        <v>9738.1555166467479</v>
      </c>
      <c r="S49" s="320">
        <f t="shared" si="2"/>
        <v>6596.3988637528073</v>
      </c>
    </row>
    <row r="50" spans="1:20" s="282" customFormat="1" ht="18.75" customHeight="1" x14ac:dyDescent="0.25">
      <c r="A50" s="288" t="s">
        <v>845</v>
      </c>
      <c r="B50" s="268" t="s">
        <v>1098</v>
      </c>
      <c r="C50" s="287" t="s">
        <v>755</v>
      </c>
      <c r="D50" s="318">
        <f>'[1]1 (2)'!K52</f>
        <v>4.2</v>
      </c>
      <c r="E50" s="318">
        <f>'[1]1 (2)'!L52</f>
        <v>8.7940000000000005</v>
      </c>
      <c r="F50" s="318">
        <f>'[1]1 (2)'!M52</f>
        <v>9.1721419999999991</v>
      </c>
      <c r="G50" s="318">
        <f t="shared" si="0"/>
        <v>9.1721419999999991</v>
      </c>
      <c r="H50" s="319">
        <f>'[1]1 (2)'!N52</f>
        <v>9.7132983779999993</v>
      </c>
      <c r="I50" s="320">
        <f>'[1]1 (2)'!O52</f>
        <v>11.083333333333334</v>
      </c>
      <c r="J50" s="320">
        <f>'[1]1 (2)'!P52</f>
        <v>10.228103192033998</v>
      </c>
      <c r="K50" s="320">
        <f>'[1]1 (2)'!Q52</f>
        <v>11.67075</v>
      </c>
      <c r="L50" s="320">
        <f>'[1]1 (2)'!R52</f>
        <v>10.719052145251631</v>
      </c>
      <c r="M50" s="320">
        <f>'[1]1 (2)'!S52</f>
        <v>12.230945999999999</v>
      </c>
      <c r="N50" s="320">
        <f>'[1]1 (2)'!T52</f>
        <v>11.233566648223709</v>
      </c>
      <c r="O50" s="320">
        <f>'[1]1 (2)'!U52</f>
        <v>12.818031408</v>
      </c>
      <c r="P50" s="320">
        <f>'[1]1 (2)'!V52</f>
        <v>11.772777847338448</v>
      </c>
      <c r="Q50" s="320">
        <f>'[1]1 (2)'!W52</f>
        <v>13.433296915583998</v>
      </c>
      <c r="R50" s="320">
        <f t="shared" si="1"/>
        <v>53.66679821084778</v>
      </c>
      <c r="S50" s="320">
        <f t="shared" si="2"/>
        <v>61.23635765691732</v>
      </c>
    </row>
    <row r="51" spans="1:20" s="282" customFormat="1" ht="18.75" customHeight="1" x14ac:dyDescent="0.25">
      <c r="A51" s="288" t="s">
        <v>846</v>
      </c>
      <c r="B51" s="270" t="s">
        <v>651</v>
      </c>
      <c r="C51" s="287" t="s">
        <v>755</v>
      </c>
      <c r="D51" s="318">
        <f>'[1]1 (2)'!K53</f>
        <v>0</v>
      </c>
      <c r="E51" s="318">
        <f>'[1]1 (2)'!L53</f>
        <v>8.7940000000000005</v>
      </c>
      <c r="F51" s="318">
        <f>'[1]1 (2)'!M53</f>
        <v>9.1721419999999991</v>
      </c>
      <c r="G51" s="318">
        <f t="shared" si="0"/>
        <v>9.1721419999999991</v>
      </c>
      <c r="H51" s="319">
        <f>'[1]1 (2)'!N53</f>
        <v>9.7132983779999993</v>
      </c>
      <c r="I51" s="320">
        <f>'[1]1 (2)'!O53</f>
        <v>11.083333333333334</v>
      </c>
      <c r="J51" s="320">
        <f>'[1]1 (2)'!P53</f>
        <v>10.228103192033998</v>
      </c>
      <c r="K51" s="320">
        <f>'[1]1 (2)'!Q53</f>
        <v>11.67075</v>
      </c>
      <c r="L51" s="320">
        <f>'[1]1 (2)'!R53</f>
        <v>10.719052145251631</v>
      </c>
      <c r="M51" s="320">
        <f>'[1]1 (2)'!S53</f>
        <v>12.230945999999999</v>
      </c>
      <c r="N51" s="320">
        <f>'[1]1 (2)'!T53</f>
        <v>11.233566648223709</v>
      </c>
      <c r="O51" s="320">
        <f>'[1]1 (2)'!U53</f>
        <v>12.818031408</v>
      </c>
      <c r="P51" s="320">
        <f>'[1]1 (2)'!V53</f>
        <v>11.772777847338448</v>
      </c>
      <c r="Q51" s="320">
        <f>'[1]1 (2)'!W53</f>
        <v>13.433296915583998</v>
      </c>
      <c r="R51" s="320">
        <f t="shared" si="1"/>
        <v>53.66679821084778</v>
      </c>
      <c r="S51" s="320">
        <f t="shared" si="2"/>
        <v>61.23635765691732</v>
      </c>
    </row>
    <row r="52" spans="1:20" s="282" customFormat="1" ht="31.5" customHeight="1" x14ac:dyDescent="0.25">
      <c r="A52" s="288" t="s">
        <v>847</v>
      </c>
      <c r="B52" s="271" t="s">
        <v>525</v>
      </c>
      <c r="C52" s="287" t="s">
        <v>755</v>
      </c>
      <c r="D52" s="318">
        <f>'[1]1 (2)'!K54</f>
        <v>0</v>
      </c>
      <c r="E52" s="318">
        <f>'[1]1 (2)'!L54</f>
        <v>0</v>
      </c>
      <c r="F52" s="318">
        <f>'[1]1 (2)'!M54</f>
        <v>0</v>
      </c>
      <c r="G52" s="318">
        <f t="shared" si="0"/>
        <v>0</v>
      </c>
      <c r="H52" s="319">
        <f>'[1]1 (2)'!N54</f>
        <v>0</v>
      </c>
      <c r="I52" s="320">
        <f>'[1]1 (2)'!O54</f>
        <v>0</v>
      </c>
      <c r="J52" s="320">
        <f>'[1]1 (2)'!P54</f>
        <v>0</v>
      </c>
      <c r="K52" s="320">
        <f>'[1]1 (2)'!Q54</f>
        <v>0</v>
      </c>
      <c r="L52" s="320">
        <f>'[1]1 (2)'!R54</f>
        <v>0</v>
      </c>
      <c r="M52" s="320">
        <f>'[1]1 (2)'!S54</f>
        <v>0</v>
      </c>
      <c r="N52" s="320">
        <f>'[1]1 (2)'!T54</f>
        <v>0</v>
      </c>
      <c r="O52" s="320">
        <f>'[1]1 (2)'!U54</f>
        <v>0</v>
      </c>
      <c r="P52" s="320">
        <f>'[1]1 (2)'!V54</f>
        <v>0</v>
      </c>
      <c r="Q52" s="320">
        <f>'[1]1 (2)'!W54</f>
        <v>0</v>
      </c>
      <c r="R52" s="320">
        <f t="shared" si="1"/>
        <v>0</v>
      </c>
      <c r="S52" s="320">
        <f t="shared" si="2"/>
        <v>0</v>
      </c>
    </row>
    <row r="53" spans="1:20" s="282" customFormat="1" ht="18.75" customHeight="1" x14ac:dyDescent="0.25">
      <c r="A53" s="288" t="s">
        <v>848</v>
      </c>
      <c r="B53" s="271" t="s">
        <v>650</v>
      </c>
      <c r="C53" s="287" t="s">
        <v>755</v>
      </c>
      <c r="D53" s="318">
        <f>'[1]1 (2)'!K55</f>
        <v>0</v>
      </c>
      <c r="E53" s="318">
        <f>'[1]1 (2)'!L55</f>
        <v>0</v>
      </c>
      <c r="F53" s="318">
        <f>'[1]1 (2)'!M55</f>
        <v>0</v>
      </c>
      <c r="G53" s="318">
        <f t="shared" si="0"/>
        <v>0</v>
      </c>
      <c r="H53" s="319">
        <f>'[1]1 (2)'!N55</f>
        <v>0</v>
      </c>
      <c r="I53" s="320">
        <f>'[1]1 (2)'!O55</f>
        <v>0</v>
      </c>
      <c r="J53" s="320">
        <f>'[1]1 (2)'!P55</f>
        <v>0</v>
      </c>
      <c r="K53" s="320">
        <f>'[1]1 (2)'!Q55</f>
        <v>0</v>
      </c>
      <c r="L53" s="320">
        <f>'[1]1 (2)'!R55</f>
        <v>0</v>
      </c>
      <c r="M53" s="320">
        <f>'[1]1 (2)'!S55</f>
        <v>0</v>
      </c>
      <c r="N53" s="320">
        <f>'[1]1 (2)'!T55</f>
        <v>0</v>
      </c>
      <c r="O53" s="320">
        <f>'[1]1 (2)'!U55</f>
        <v>0</v>
      </c>
      <c r="P53" s="320">
        <f>'[1]1 (2)'!V55</f>
        <v>0</v>
      </c>
      <c r="Q53" s="320">
        <f>'[1]1 (2)'!W55</f>
        <v>0</v>
      </c>
      <c r="R53" s="320">
        <f t="shared" si="1"/>
        <v>0</v>
      </c>
      <c r="S53" s="320">
        <f t="shared" si="2"/>
        <v>0</v>
      </c>
    </row>
    <row r="54" spans="1:20" s="282" customFormat="1" ht="18.75" customHeight="1" x14ac:dyDescent="0.25">
      <c r="A54" s="288" t="s">
        <v>849</v>
      </c>
      <c r="B54" s="270" t="s">
        <v>611</v>
      </c>
      <c r="C54" s="287" t="s">
        <v>755</v>
      </c>
      <c r="D54" s="318">
        <f>'[1]1 (2)'!K56</f>
        <v>0</v>
      </c>
      <c r="E54" s="318">
        <f>'[1]1 (2)'!L56</f>
        <v>0</v>
      </c>
      <c r="F54" s="318">
        <f>'[1]1 (2)'!M56</f>
        <v>0</v>
      </c>
      <c r="G54" s="318">
        <f t="shared" si="0"/>
        <v>0</v>
      </c>
      <c r="H54" s="319">
        <f>'[1]1 (2)'!N56</f>
        <v>0</v>
      </c>
      <c r="I54" s="320">
        <f>'[1]1 (2)'!O56</f>
        <v>0</v>
      </c>
      <c r="J54" s="320">
        <f>'[1]1 (2)'!P56</f>
        <v>0</v>
      </c>
      <c r="K54" s="320">
        <f>'[1]1 (2)'!Q56</f>
        <v>0</v>
      </c>
      <c r="L54" s="320">
        <f>'[1]1 (2)'!R56</f>
        <v>0</v>
      </c>
      <c r="M54" s="320">
        <f>'[1]1 (2)'!S56</f>
        <v>0</v>
      </c>
      <c r="N54" s="320">
        <f>'[1]1 (2)'!T56</f>
        <v>0</v>
      </c>
      <c r="O54" s="320">
        <f>'[1]1 (2)'!U56</f>
        <v>0</v>
      </c>
      <c r="P54" s="320">
        <f>'[1]1 (2)'!V56</f>
        <v>0</v>
      </c>
      <c r="Q54" s="320">
        <f>'[1]1 (2)'!W56</f>
        <v>0</v>
      </c>
      <c r="R54" s="320">
        <f t="shared" si="1"/>
        <v>0</v>
      </c>
      <c r="S54" s="320">
        <f t="shared" si="2"/>
        <v>0</v>
      </c>
    </row>
    <row r="55" spans="1:20" s="282" customFormat="1" ht="18.75" customHeight="1" x14ac:dyDescent="0.25">
      <c r="A55" s="288" t="s">
        <v>850</v>
      </c>
      <c r="B55" s="268" t="s">
        <v>936</v>
      </c>
      <c r="C55" s="287" t="s">
        <v>755</v>
      </c>
      <c r="D55" s="318">
        <f>'[1]1 (2)'!K57</f>
        <v>45.855425230000002</v>
      </c>
      <c r="E55" s="318">
        <f>'[1]1 (2)'!L57</f>
        <v>65.048000000000002</v>
      </c>
      <c r="F55" s="318">
        <f>'[1]1 (2)'!M57</f>
        <v>67.845063999999994</v>
      </c>
      <c r="G55" s="318">
        <f t="shared" si="0"/>
        <v>67.845063999999994</v>
      </c>
      <c r="H55" s="319">
        <f>'[1]1 (2)'!N57</f>
        <v>71.84792277599999</v>
      </c>
      <c r="I55" s="320">
        <f>'[1]1 (2)'!O57</f>
        <v>69.400000000000006</v>
      </c>
      <c r="J55" s="320">
        <f>'[1]1 (2)'!P57</f>
        <v>75.655862683127992</v>
      </c>
      <c r="K55" s="320">
        <f>'[1]1 (2)'!Q57</f>
        <v>73.07820000000001</v>
      </c>
      <c r="L55" s="320">
        <f>'[1]1 (2)'!R57</f>
        <v>79.287344091918129</v>
      </c>
      <c r="M55" s="320">
        <f>'[1]1 (2)'!S57</f>
        <v>76.585953600000011</v>
      </c>
      <c r="N55" s="320">
        <f>'[1]1 (2)'!T57</f>
        <v>83.093136608330212</v>
      </c>
      <c r="O55" s="320">
        <f>'[1]1 (2)'!U57</f>
        <v>80.262079372800002</v>
      </c>
      <c r="P55" s="320">
        <f>'[1]1 (2)'!V57</f>
        <v>87.081607165530059</v>
      </c>
      <c r="Q55" s="320">
        <f>'[1]1 (2)'!W57</f>
        <v>84.114659182694396</v>
      </c>
      <c r="R55" s="320">
        <f t="shared" si="1"/>
        <v>396.9658733249064</v>
      </c>
      <c r="S55" s="320">
        <f t="shared" si="2"/>
        <v>383.44089215549445</v>
      </c>
    </row>
    <row r="56" spans="1:20" s="282" customFormat="1" ht="18.75" customHeight="1" x14ac:dyDescent="0.25">
      <c r="A56" s="288" t="s">
        <v>851</v>
      </c>
      <c r="B56" s="268" t="s">
        <v>937</v>
      </c>
      <c r="C56" s="287" t="s">
        <v>755</v>
      </c>
      <c r="D56" s="318">
        <f>'[1]1 (2)'!K58</f>
        <v>3.8574770000000001E-2</v>
      </c>
      <c r="E56" s="318">
        <f>'[1]1 (2)'!L58</f>
        <v>1.3</v>
      </c>
      <c r="F56" s="318">
        <f>'[1]1 (2)'!M58</f>
        <v>1.3558999999999999</v>
      </c>
      <c r="G56" s="318">
        <f t="shared" si="0"/>
        <v>1.3558999999999999</v>
      </c>
      <c r="H56" s="319">
        <f>'[1]1 (2)'!N58</f>
        <v>1.4358981</v>
      </c>
      <c r="I56" s="320">
        <f>'[1]1 (2)'!O58</f>
        <v>128.91666666666652</v>
      </c>
      <c r="J56" s="320">
        <f>'[1]1 (2)'!P58</f>
        <v>1.5120006992999999</v>
      </c>
      <c r="K56" s="320">
        <f>'[1]1 (2)'!Q58</f>
        <v>135.74924999999982</v>
      </c>
      <c r="L56" s="320">
        <f>'[1]1 (2)'!R58</f>
        <v>1.5845767328663998</v>
      </c>
      <c r="M56" s="320">
        <f>'[1]1 (2)'!S58</f>
        <v>142.26521399999982</v>
      </c>
      <c r="N56" s="320">
        <f>'[1]1 (2)'!T58</f>
        <v>1.660636416043987</v>
      </c>
      <c r="O56" s="320">
        <f>'[1]1 (2)'!U58</f>
        <v>149.09394427199982</v>
      </c>
      <c r="P56" s="320">
        <f>'[1]1 (2)'!V58</f>
        <v>1.7403469640140983</v>
      </c>
      <c r="Q56" s="320">
        <f>'[1]1 (2)'!W58</f>
        <v>156.25045359705581</v>
      </c>
      <c r="R56" s="320">
        <f t="shared" si="1"/>
        <v>7.9334589122244852</v>
      </c>
      <c r="S56" s="320">
        <f t="shared" si="2"/>
        <v>712.27552853572183</v>
      </c>
    </row>
    <row r="57" spans="1:20" s="282" customFormat="1" ht="18.75" customHeight="1" x14ac:dyDescent="0.25">
      <c r="A57" s="288" t="s">
        <v>852</v>
      </c>
      <c r="B57" s="269" t="s">
        <v>1018</v>
      </c>
      <c r="C57" s="287" t="s">
        <v>755</v>
      </c>
      <c r="D57" s="318">
        <f>'[1]1 (2)'!K59</f>
        <v>0</v>
      </c>
      <c r="E57" s="318">
        <f>'[1]1 (2)'!L59</f>
        <v>0</v>
      </c>
      <c r="F57" s="318">
        <f>'[1]1 (2)'!M59</f>
        <v>0</v>
      </c>
      <c r="G57" s="318">
        <f t="shared" si="0"/>
        <v>0</v>
      </c>
      <c r="H57" s="319">
        <f>'[1]1 (2)'!N59</f>
        <v>0</v>
      </c>
      <c r="I57" s="320">
        <f>'[1]1 (2)'!O59</f>
        <v>0</v>
      </c>
      <c r="J57" s="320">
        <f>'[1]1 (2)'!P59</f>
        <v>0</v>
      </c>
      <c r="K57" s="320">
        <f>'[1]1 (2)'!Q59</f>
        <v>0</v>
      </c>
      <c r="L57" s="320">
        <f>'[1]1 (2)'!R59</f>
        <v>0</v>
      </c>
      <c r="M57" s="320">
        <f>'[1]1 (2)'!S59</f>
        <v>0</v>
      </c>
      <c r="N57" s="320">
        <f>'[1]1 (2)'!T59</f>
        <v>0</v>
      </c>
      <c r="O57" s="320">
        <f>'[1]1 (2)'!U59</f>
        <v>0</v>
      </c>
      <c r="P57" s="320">
        <f>'[1]1 (2)'!V59</f>
        <v>0</v>
      </c>
      <c r="Q57" s="320">
        <f>'[1]1 (2)'!W59</f>
        <v>0</v>
      </c>
      <c r="R57" s="320">
        <f t="shared" si="1"/>
        <v>0</v>
      </c>
      <c r="S57" s="320">
        <f t="shared" si="2"/>
        <v>0</v>
      </c>
    </row>
    <row r="58" spans="1:20" s="282" customFormat="1" ht="31.5" customHeight="1" x14ac:dyDescent="0.25">
      <c r="A58" s="288" t="s">
        <v>853</v>
      </c>
      <c r="B58" s="136" t="s">
        <v>739</v>
      </c>
      <c r="C58" s="287" t="s">
        <v>755</v>
      </c>
      <c r="D58" s="318">
        <f>'[1]1 (2)'!K60</f>
        <v>0</v>
      </c>
      <c r="E58" s="318">
        <f>'[1]1 (2)'!L60</f>
        <v>0</v>
      </c>
      <c r="F58" s="318">
        <f>'[1]1 (2)'!M60</f>
        <v>0</v>
      </c>
      <c r="G58" s="318">
        <f t="shared" si="0"/>
        <v>0</v>
      </c>
      <c r="H58" s="319">
        <f>'[1]1 (2)'!N60</f>
        <v>0</v>
      </c>
      <c r="I58" s="320">
        <f>'[1]1 (2)'!O60</f>
        <v>0</v>
      </c>
      <c r="J58" s="320">
        <f>'[1]1 (2)'!P60</f>
        <v>0</v>
      </c>
      <c r="K58" s="320">
        <f>'[1]1 (2)'!Q60</f>
        <v>0</v>
      </c>
      <c r="L58" s="320">
        <f>'[1]1 (2)'!R60</f>
        <v>0</v>
      </c>
      <c r="M58" s="320">
        <f>'[1]1 (2)'!S60</f>
        <v>0</v>
      </c>
      <c r="N58" s="320">
        <f>'[1]1 (2)'!T60</f>
        <v>0</v>
      </c>
      <c r="O58" s="320">
        <f>'[1]1 (2)'!U60</f>
        <v>0</v>
      </c>
      <c r="P58" s="320">
        <f>'[1]1 (2)'!V60</f>
        <v>0</v>
      </c>
      <c r="Q58" s="320">
        <f>'[1]1 (2)'!W60</f>
        <v>0</v>
      </c>
      <c r="R58" s="320">
        <f t="shared" si="1"/>
        <v>0</v>
      </c>
      <c r="S58" s="320">
        <f t="shared" si="2"/>
        <v>0</v>
      </c>
    </row>
    <row r="59" spans="1:20" s="282" customFormat="1" ht="31.5" customHeight="1" x14ac:dyDescent="0.25">
      <c r="A59" s="288" t="s">
        <v>854</v>
      </c>
      <c r="B59" s="136" t="s">
        <v>741</v>
      </c>
      <c r="C59" s="287" t="s">
        <v>755</v>
      </c>
      <c r="D59" s="318">
        <f>'[1]1 (2)'!K61</f>
        <v>0</v>
      </c>
      <c r="E59" s="318">
        <f>'[1]1 (2)'!L61</f>
        <v>0</v>
      </c>
      <c r="F59" s="318">
        <f>'[1]1 (2)'!M61</f>
        <v>0</v>
      </c>
      <c r="G59" s="318">
        <f t="shared" si="0"/>
        <v>0</v>
      </c>
      <c r="H59" s="319">
        <f>'[1]1 (2)'!N61</f>
        <v>0</v>
      </c>
      <c r="I59" s="320">
        <f>'[1]1 (2)'!O61</f>
        <v>0</v>
      </c>
      <c r="J59" s="320">
        <f>'[1]1 (2)'!P61</f>
        <v>0</v>
      </c>
      <c r="K59" s="320">
        <f>'[1]1 (2)'!Q61</f>
        <v>0</v>
      </c>
      <c r="L59" s="320">
        <f>'[1]1 (2)'!R61</f>
        <v>0</v>
      </c>
      <c r="M59" s="320">
        <f>'[1]1 (2)'!S61</f>
        <v>0</v>
      </c>
      <c r="N59" s="320">
        <f>'[1]1 (2)'!T61</f>
        <v>0</v>
      </c>
      <c r="O59" s="320">
        <f>'[1]1 (2)'!U61</f>
        <v>0</v>
      </c>
      <c r="P59" s="320">
        <f>'[1]1 (2)'!V61</f>
        <v>0</v>
      </c>
      <c r="Q59" s="320">
        <f>'[1]1 (2)'!W61</f>
        <v>0</v>
      </c>
      <c r="R59" s="320">
        <f t="shared" si="1"/>
        <v>0</v>
      </c>
      <c r="S59" s="320">
        <f t="shared" si="2"/>
        <v>0</v>
      </c>
    </row>
    <row r="60" spans="1:20" s="282" customFormat="1" ht="18.75" customHeight="1" x14ac:dyDescent="0.25">
      <c r="A60" s="288" t="s">
        <v>855</v>
      </c>
      <c r="B60" s="268" t="s">
        <v>1054</v>
      </c>
      <c r="C60" s="287" t="s">
        <v>755</v>
      </c>
      <c r="D60" s="318">
        <f>'[1]1 (2)'!K62</f>
        <v>0</v>
      </c>
      <c r="E60" s="318">
        <f>'[1]1 (2)'!L62</f>
        <v>0</v>
      </c>
      <c r="F60" s="318">
        <f>'[1]1 (2)'!M62</f>
        <v>0</v>
      </c>
      <c r="G60" s="318">
        <f t="shared" si="0"/>
        <v>0</v>
      </c>
      <c r="H60" s="319">
        <f>'[1]1 (2)'!N62</f>
        <v>0</v>
      </c>
      <c r="I60" s="320">
        <f>'[1]1 (2)'!O62</f>
        <v>0</v>
      </c>
      <c r="J60" s="320">
        <f>'[1]1 (2)'!P62</f>
        <v>0</v>
      </c>
      <c r="K60" s="320">
        <f>'[1]1 (2)'!Q62</f>
        <v>0</v>
      </c>
      <c r="L60" s="320">
        <f>'[1]1 (2)'!R62</f>
        <v>0</v>
      </c>
      <c r="M60" s="320">
        <f>'[1]1 (2)'!S62</f>
        <v>0</v>
      </c>
      <c r="N60" s="320">
        <f>'[1]1 (2)'!T62</f>
        <v>0</v>
      </c>
      <c r="O60" s="320">
        <f>'[1]1 (2)'!U62</f>
        <v>0</v>
      </c>
      <c r="P60" s="320">
        <f>'[1]1 (2)'!V62</f>
        <v>0</v>
      </c>
      <c r="Q60" s="320">
        <f>'[1]1 (2)'!W62</f>
        <v>0</v>
      </c>
      <c r="R60" s="320">
        <f t="shared" si="1"/>
        <v>0</v>
      </c>
      <c r="S60" s="320">
        <f t="shared" si="2"/>
        <v>0</v>
      </c>
    </row>
    <row r="61" spans="1:20" s="282" customFormat="1" ht="18.75" customHeight="1" x14ac:dyDescent="0.25">
      <c r="A61" s="288" t="s">
        <v>856</v>
      </c>
      <c r="B61" s="268" t="s">
        <v>1140</v>
      </c>
      <c r="C61" s="287" t="s">
        <v>755</v>
      </c>
      <c r="D61" s="318">
        <f>'[1]1 (2)'!K63</f>
        <v>0</v>
      </c>
      <c r="E61" s="318">
        <f>'[1]1 (2)'!L63</f>
        <v>0</v>
      </c>
      <c r="F61" s="318">
        <f>'[1]1 (2)'!M63</f>
        <v>0</v>
      </c>
      <c r="G61" s="318">
        <f t="shared" si="0"/>
        <v>0</v>
      </c>
      <c r="H61" s="319">
        <f>'[1]1 (2)'!N63</f>
        <v>0</v>
      </c>
      <c r="I61" s="320">
        <f>'[1]1 (2)'!O63</f>
        <v>0</v>
      </c>
      <c r="J61" s="320">
        <f>'[1]1 (2)'!P63</f>
        <v>0</v>
      </c>
      <c r="K61" s="320">
        <f>'[1]1 (2)'!Q63</f>
        <v>0</v>
      </c>
      <c r="L61" s="320">
        <f>'[1]1 (2)'!R63</f>
        <v>0</v>
      </c>
      <c r="M61" s="320">
        <f>'[1]1 (2)'!S63</f>
        <v>0</v>
      </c>
      <c r="N61" s="320">
        <f>'[1]1 (2)'!T63</f>
        <v>0</v>
      </c>
      <c r="O61" s="320">
        <f>'[1]1 (2)'!U63</f>
        <v>0</v>
      </c>
      <c r="P61" s="320">
        <f>'[1]1 (2)'!V63</f>
        <v>0</v>
      </c>
      <c r="Q61" s="320">
        <f>'[1]1 (2)'!W63</f>
        <v>0</v>
      </c>
      <c r="R61" s="320">
        <f t="shared" si="1"/>
        <v>0</v>
      </c>
      <c r="S61" s="320">
        <f t="shared" si="2"/>
        <v>0</v>
      </c>
    </row>
    <row r="62" spans="1:20" s="282" customFormat="1" ht="18.75" customHeight="1" x14ac:dyDescent="0.25">
      <c r="A62" s="288" t="s">
        <v>857</v>
      </c>
      <c r="B62" s="268" t="s">
        <v>526</v>
      </c>
      <c r="C62" s="287" t="s">
        <v>755</v>
      </c>
      <c r="D62" s="318">
        <f>'[1]1 (2)'!K64</f>
        <v>92.765000000000001</v>
      </c>
      <c r="E62" s="318">
        <f>'[1]1 (2)'!L64</f>
        <v>96.10454</v>
      </c>
      <c r="F62" s="318">
        <f>'[1]1 (2)'!M64</f>
        <v>100.23703522</v>
      </c>
      <c r="G62" s="318">
        <f t="shared" si="0"/>
        <v>100.23703522</v>
      </c>
      <c r="H62" s="319">
        <f>'[1]1 (2)'!N64</f>
        <v>106.15102029798</v>
      </c>
      <c r="I62" s="320">
        <f>'[1]1 (2)'!O64</f>
        <v>82.7</v>
      </c>
      <c r="J62" s="320">
        <f>'[1]1 (2)'!P64</f>
        <v>111.77702437377293</v>
      </c>
      <c r="K62" s="320">
        <f>'[1]1 (2)'!Q64</f>
        <v>87.083100000000002</v>
      </c>
      <c r="L62" s="320">
        <f>'[1]1 (2)'!R64</f>
        <v>117.14232154371402</v>
      </c>
      <c r="M62" s="320">
        <f>'[1]1 (2)'!S64</f>
        <v>91.263088800000006</v>
      </c>
      <c r="N62" s="320">
        <f>'[1]1 (2)'!T64</f>
        <v>122.76515297781229</v>
      </c>
      <c r="O62" s="320">
        <f>'[1]1 (2)'!U64</f>
        <v>95.643717062400015</v>
      </c>
      <c r="P62" s="320">
        <f>'[1]1 (2)'!V64</f>
        <v>128.65788032074727</v>
      </c>
      <c r="Q62" s="320">
        <f>'[1]1 (2)'!W64</f>
        <v>100.23461548139521</v>
      </c>
      <c r="R62" s="320">
        <f t="shared" si="1"/>
        <v>586.49339951402658</v>
      </c>
      <c r="S62" s="320">
        <f t="shared" si="2"/>
        <v>456.92452134379522</v>
      </c>
    </row>
    <row r="63" spans="1:20" s="282" customFormat="1" ht="18.75" customHeight="1" x14ac:dyDescent="0.25">
      <c r="A63" s="288" t="s">
        <v>858</v>
      </c>
      <c r="B63" s="269" t="s">
        <v>827</v>
      </c>
      <c r="C63" s="287" t="s">
        <v>755</v>
      </c>
      <c r="D63" s="318">
        <f>'[1]1 (2)'!K65</f>
        <v>401.41399999999999</v>
      </c>
      <c r="E63" s="318">
        <f>'[1]1 (2)'!L65</f>
        <v>454.39799999999997</v>
      </c>
      <c r="F63" s="318">
        <f>'[1]1 (2)'!M65</f>
        <v>473.93711399999995</v>
      </c>
      <c r="G63" s="318">
        <f t="shared" si="0"/>
        <v>473.93711399999995</v>
      </c>
      <c r="H63" s="319">
        <f>'[1]1 (2)'!N65</f>
        <v>501.89940372599995</v>
      </c>
      <c r="I63" s="320">
        <f>'[1]1 (2)'!O65</f>
        <v>489.7</v>
      </c>
      <c r="J63" s="320">
        <f>'[1]1 (2)'!P65</f>
        <v>528.50007212347793</v>
      </c>
      <c r="K63" s="320">
        <f>'[1]1 (2)'!Q65</f>
        <v>515.65409999999997</v>
      </c>
      <c r="L63" s="320">
        <f>'[1]1 (2)'!R65</f>
        <v>553.86807558540488</v>
      </c>
      <c r="M63" s="320">
        <f>'[1]1 (2)'!S65</f>
        <v>540.40549679999992</v>
      </c>
      <c r="N63" s="320">
        <f>'[1]1 (2)'!T65</f>
        <v>580.45374321350425</v>
      </c>
      <c r="O63" s="320">
        <f>'[1]1 (2)'!U65</f>
        <v>566.34496064639995</v>
      </c>
      <c r="P63" s="320">
        <f>'[1]1 (2)'!V65</f>
        <v>608.31552288775242</v>
      </c>
      <c r="Q63" s="320">
        <f>'[1]1 (2)'!W65</f>
        <v>593.52951875742713</v>
      </c>
      <c r="R63" s="320">
        <f t="shared" si="1"/>
        <v>2773.0368175361391</v>
      </c>
      <c r="S63" s="320">
        <f t="shared" si="2"/>
        <v>2705.6340762038271</v>
      </c>
    </row>
    <row r="64" spans="1:20" s="284" customFormat="1" ht="18.75" customHeight="1" x14ac:dyDescent="0.25">
      <c r="A64" s="288" t="s">
        <v>859</v>
      </c>
      <c r="B64" s="317" t="s">
        <v>1145</v>
      </c>
      <c r="C64" s="287" t="s">
        <v>755</v>
      </c>
      <c r="D64" s="318">
        <f>'[1]1 (2)'!K66</f>
        <v>164.71199999999999</v>
      </c>
      <c r="E64" s="318">
        <f>'[1]1 (2)'!L66</f>
        <v>174.84399999999999</v>
      </c>
      <c r="F64" s="318">
        <f>'[1]1 (2)'!M66</f>
        <v>174.84399999999999</v>
      </c>
      <c r="G64" s="318">
        <f t="shared" si="0"/>
        <v>174.84399999999999</v>
      </c>
      <c r="H64" s="319">
        <f>'[1]1 (2)'!N66</f>
        <v>157.80204590393225</v>
      </c>
      <c r="I64" s="320">
        <f>'[1]1 (2)'!O66</f>
        <v>199</v>
      </c>
      <c r="J64" s="320">
        <f>'[1]1 (2)'!P66</f>
        <v>166.16555433684064</v>
      </c>
      <c r="K64" s="320">
        <f>'[1]1 (2)'!Q66</f>
        <v>209.547</v>
      </c>
      <c r="L64" s="320">
        <f>'[1]1 (2)'!R66</f>
        <v>174.141500945009</v>
      </c>
      <c r="M64" s="320">
        <f>'[1]1 (2)'!S66</f>
        <v>219.605256</v>
      </c>
      <c r="N64" s="320">
        <f>'[1]1 (2)'!T66</f>
        <v>182.50029299036942</v>
      </c>
      <c r="O64" s="320">
        <f>'[1]1 (2)'!U66</f>
        <v>230.146308288</v>
      </c>
      <c r="P64" s="320">
        <f>'[1]1 (2)'!V66</f>
        <v>191.26030705390713</v>
      </c>
      <c r="Q64" s="320">
        <f>'[1]1 (2)'!W66</f>
        <v>241.19333108582398</v>
      </c>
      <c r="R64" s="320">
        <f t="shared" si="1"/>
        <v>871.86970123005835</v>
      </c>
      <c r="S64" s="320">
        <f t="shared" si="2"/>
        <v>1099.491895373824</v>
      </c>
      <c r="T64" s="282"/>
    </row>
    <row r="65" spans="1:20" s="284" customFormat="1" ht="18.75" customHeight="1" x14ac:dyDescent="0.25">
      <c r="A65" s="288" t="s">
        <v>111</v>
      </c>
      <c r="B65" s="268" t="s">
        <v>1130</v>
      </c>
      <c r="C65" s="287" t="s">
        <v>755</v>
      </c>
      <c r="D65" s="318">
        <f>'[1]1 (2)'!K67</f>
        <v>0</v>
      </c>
      <c r="E65" s="318">
        <f>'[1]1 (2)'!L67</f>
        <v>0</v>
      </c>
      <c r="F65" s="318">
        <f>'[1]1 (2)'!M67</f>
        <v>0</v>
      </c>
      <c r="G65" s="318">
        <f t="shared" si="0"/>
        <v>0</v>
      </c>
      <c r="H65" s="319">
        <f>'[1]1 (2)'!N67</f>
        <v>0</v>
      </c>
      <c r="I65" s="320">
        <f>'[1]1 (2)'!O67</f>
        <v>0</v>
      </c>
      <c r="J65" s="320">
        <f>'[1]1 (2)'!P67</f>
        <v>0</v>
      </c>
      <c r="K65" s="320">
        <f>'[1]1 (2)'!Q67</f>
        <v>0</v>
      </c>
      <c r="L65" s="320">
        <f>'[1]1 (2)'!R67</f>
        <v>0</v>
      </c>
      <c r="M65" s="320">
        <f>'[1]1 (2)'!S67</f>
        <v>0</v>
      </c>
      <c r="N65" s="320">
        <f>'[1]1 (2)'!T67</f>
        <v>0</v>
      </c>
      <c r="O65" s="320">
        <f>'[1]1 (2)'!U67</f>
        <v>0</v>
      </c>
      <c r="P65" s="320">
        <f>'[1]1 (2)'!V67</f>
        <v>0</v>
      </c>
      <c r="Q65" s="320">
        <f>'[1]1 (2)'!W67</f>
        <v>0</v>
      </c>
      <c r="R65" s="320">
        <f t="shared" si="1"/>
        <v>0</v>
      </c>
      <c r="S65" s="320">
        <f t="shared" si="2"/>
        <v>0</v>
      </c>
      <c r="T65" s="282"/>
    </row>
    <row r="66" spans="1:20" s="284" customFormat="1" ht="18.75" customHeight="1" x14ac:dyDescent="0.25">
      <c r="A66" s="288" t="s">
        <v>1099</v>
      </c>
      <c r="B66" s="268" t="s">
        <v>1139</v>
      </c>
      <c r="C66" s="287" t="s">
        <v>755</v>
      </c>
      <c r="D66" s="318">
        <f>'[1]1 (2)'!K68</f>
        <v>0</v>
      </c>
      <c r="E66" s="318">
        <f>'[1]1 (2)'!L68</f>
        <v>0</v>
      </c>
      <c r="F66" s="318">
        <f>'[1]1 (2)'!M68</f>
        <v>0</v>
      </c>
      <c r="G66" s="318">
        <f t="shared" si="0"/>
        <v>0</v>
      </c>
      <c r="H66" s="319">
        <f>'[1]1 (2)'!N68</f>
        <v>0</v>
      </c>
      <c r="I66" s="320">
        <f>'[1]1 (2)'!O68</f>
        <v>0</v>
      </c>
      <c r="J66" s="320">
        <f>'[1]1 (2)'!P68</f>
        <v>0</v>
      </c>
      <c r="K66" s="320">
        <f>'[1]1 (2)'!Q68</f>
        <v>0</v>
      </c>
      <c r="L66" s="320">
        <f>'[1]1 (2)'!R68</f>
        <v>0</v>
      </c>
      <c r="M66" s="320">
        <f>'[1]1 (2)'!S68</f>
        <v>0</v>
      </c>
      <c r="N66" s="320">
        <f>'[1]1 (2)'!T68</f>
        <v>0</v>
      </c>
      <c r="O66" s="320">
        <f>'[1]1 (2)'!U68</f>
        <v>0</v>
      </c>
      <c r="P66" s="320">
        <f>'[1]1 (2)'!V68</f>
        <v>0</v>
      </c>
      <c r="Q66" s="320">
        <f>'[1]1 (2)'!W68</f>
        <v>0</v>
      </c>
      <c r="R66" s="320">
        <f t="shared" si="1"/>
        <v>0</v>
      </c>
      <c r="S66" s="320">
        <f t="shared" si="2"/>
        <v>0</v>
      </c>
      <c r="T66" s="282"/>
    </row>
    <row r="67" spans="1:20" s="284" customFormat="1" ht="18.75" customHeight="1" x14ac:dyDescent="0.25">
      <c r="A67" s="288" t="s">
        <v>1100</v>
      </c>
      <c r="B67" s="268" t="s">
        <v>1133</v>
      </c>
      <c r="C67" s="287" t="s">
        <v>755</v>
      </c>
      <c r="D67" s="318">
        <f>'[1]1 (2)'!K69</f>
        <v>0</v>
      </c>
      <c r="E67" s="318">
        <f>'[1]1 (2)'!L69</f>
        <v>0</v>
      </c>
      <c r="F67" s="318">
        <f>'[1]1 (2)'!M69</f>
        <v>0</v>
      </c>
      <c r="G67" s="318">
        <f t="shared" si="0"/>
        <v>0</v>
      </c>
      <c r="H67" s="319">
        <f>'[1]1 (2)'!N69</f>
        <v>0</v>
      </c>
      <c r="I67" s="320">
        <f>'[1]1 (2)'!O69</f>
        <v>0</v>
      </c>
      <c r="J67" s="320">
        <f>'[1]1 (2)'!P69</f>
        <v>0</v>
      </c>
      <c r="K67" s="320">
        <f>'[1]1 (2)'!Q69</f>
        <v>0</v>
      </c>
      <c r="L67" s="320">
        <f>'[1]1 (2)'!R69</f>
        <v>0</v>
      </c>
      <c r="M67" s="320">
        <f>'[1]1 (2)'!S69</f>
        <v>0</v>
      </c>
      <c r="N67" s="320">
        <f>'[1]1 (2)'!T69</f>
        <v>0</v>
      </c>
      <c r="O67" s="320">
        <f>'[1]1 (2)'!U69</f>
        <v>0</v>
      </c>
      <c r="P67" s="320">
        <f>'[1]1 (2)'!V69</f>
        <v>0</v>
      </c>
      <c r="Q67" s="320">
        <f>'[1]1 (2)'!W69</f>
        <v>0</v>
      </c>
      <c r="R67" s="320">
        <f t="shared" si="1"/>
        <v>0</v>
      </c>
      <c r="S67" s="320">
        <f t="shared" si="2"/>
        <v>0</v>
      </c>
      <c r="T67" s="282"/>
    </row>
    <row r="68" spans="1:20" s="284" customFormat="1" ht="18.75" customHeight="1" x14ac:dyDescent="0.25">
      <c r="A68" s="288" t="s">
        <v>1101</v>
      </c>
      <c r="B68" s="268" t="s">
        <v>1138</v>
      </c>
      <c r="C68" s="287" t="s">
        <v>755</v>
      </c>
      <c r="D68" s="318">
        <f>'[1]1 (2)'!K70</f>
        <v>0</v>
      </c>
      <c r="E68" s="318">
        <f>'[1]1 (2)'!L70</f>
        <v>0</v>
      </c>
      <c r="F68" s="318">
        <f>'[1]1 (2)'!M70</f>
        <v>0</v>
      </c>
      <c r="G68" s="318">
        <f t="shared" si="0"/>
        <v>0</v>
      </c>
      <c r="H68" s="319">
        <f>'[1]1 (2)'!N70</f>
        <v>0</v>
      </c>
      <c r="I68" s="320">
        <f>'[1]1 (2)'!O70</f>
        <v>0</v>
      </c>
      <c r="J68" s="320">
        <f>'[1]1 (2)'!P70</f>
        <v>0</v>
      </c>
      <c r="K68" s="320">
        <f>'[1]1 (2)'!Q70</f>
        <v>0</v>
      </c>
      <c r="L68" s="320">
        <f>'[1]1 (2)'!R70</f>
        <v>0</v>
      </c>
      <c r="M68" s="320">
        <f>'[1]1 (2)'!S70</f>
        <v>0</v>
      </c>
      <c r="N68" s="320">
        <f>'[1]1 (2)'!T70</f>
        <v>0</v>
      </c>
      <c r="O68" s="320">
        <f>'[1]1 (2)'!U70</f>
        <v>0</v>
      </c>
      <c r="P68" s="320">
        <f>'[1]1 (2)'!V70</f>
        <v>0</v>
      </c>
      <c r="Q68" s="320">
        <f>'[1]1 (2)'!W70</f>
        <v>0</v>
      </c>
      <c r="R68" s="320">
        <f t="shared" si="1"/>
        <v>0</v>
      </c>
      <c r="S68" s="320">
        <f t="shared" si="2"/>
        <v>0</v>
      </c>
      <c r="T68" s="282"/>
    </row>
    <row r="69" spans="1:20" s="284" customFormat="1" ht="18.75" customHeight="1" x14ac:dyDescent="0.25">
      <c r="A69" s="288" t="s">
        <v>1102</v>
      </c>
      <c r="B69" s="268" t="s">
        <v>1103</v>
      </c>
      <c r="C69" s="287" t="s">
        <v>755</v>
      </c>
      <c r="D69" s="318">
        <f>'[1]1 (2)'!K71</f>
        <v>0</v>
      </c>
      <c r="E69" s="318">
        <f>'[1]1 (2)'!L71</f>
        <v>0</v>
      </c>
      <c r="F69" s="318">
        <f>'[1]1 (2)'!M71</f>
        <v>0</v>
      </c>
      <c r="G69" s="318">
        <f t="shared" si="0"/>
        <v>0</v>
      </c>
      <c r="H69" s="319">
        <f>'[1]1 (2)'!N71</f>
        <v>0</v>
      </c>
      <c r="I69" s="320">
        <f>'[1]1 (2)'!O71</f>
        <v>0</v>
      </c>
      <c r="J69" s="320">
        <f>'[1]1 (2)'!P71</f>
        <v>0</v>
      </c>
      <c r="K69" s="320">
        <f>'[1]1 (2)'!Q71</f>
        <v>0</v>
      </c>
      <c r="L69" s="320">
        <f>'[1]1 (2)'!R71</f>
        <v>0</v>
      </c>
      <c r="M69" s="320">
        <f>'[1]1 (2)'!S71</f>
        <v>0</v>
      </c>
      <c r="N69" s="320">
        <f>'[1]1 (2)'!T71</f>
        <v>0</v>
      </c>
      <c r="O69" s="320">
        <f>'[1]1 (2)'!U71</f>
        <v>0</v>
      </c>
      <c r="P69" s="320">
        <f>'[1]1 (2)'!V71</f>
        <v>0</v>
      </c>
      <c r="Q69" s="320">
        <f>'[1]1 (2)'!W71</f>
        <v>0</v>
      </c>
      <c r="R69" s="320">
        <f t="shared" si="1"/>
        <v>0</v>
      </c>
      <c r="S69" s="320">
        <f t="shared" si="2"/>
        <v>0</v>
      </c>
      <c r="T69" s="282"/>
    </row>
    <row r="70" spans="1:20" s="282" customFormat="1" ht="18.75" customHeight="1" x14ac:dyDescent="0.25">
      <c r="A70" s="288" t="s">
        <v>860</v>
      </c>
      <c r="B70" s="269" t="s">
        <v>1019</v>
      </c>
      <c r="C70" s="287" t="s">
        <v>755</v>
      </c>
      <c r="D70" s="318">
        <f>'[1]1 (2)'!K72</f>
        <v>20.103999999999999</v>
      </c>
      <c r="E70" s="318">
        <f>'[1]1 (2)'!L72</f>
        <v>23.169999999999998</v>
      </c>
      <c r="F70" s="318">
        <f>'[1]1 (2)'!M72</f>
        <v>24.096799999999998</v>
      </c>
      <c r="G70" s="318">
        <f t="shared" si="0"/>
        <v>24.096799999999998</v>
      </c>
      <c r="H70" s="319">
        <f>'[1]1 (2)'!N72</f>
        <v>9.8949999999999996</v>
      </c>
      <c r="I70" s="320">
        <f>'[1]1 (2)'!O72</f>
        <v>19.5</v>
      </c>
      <c r="J70" s="320">
        <f>'[1]1 (2)'!P72</f>
        <v>9.8949999999999996</v>
      </c>
      <c r="K70" s="320">
        <f>'[1]1 (2)'!Q72</f>
        <v>19.5</v>
      </c>
      <c r="L70" s="320">
        <f>'[1]1 (2)'!R72</f>
        <v>9.8949999999999996</v>
      </c>
      <c r="M70" s="320">
        <f>'[1]1 (2)'!S72</f>
        <v>19.5</v>
      </c>
      <c r="N70" s="320">
        <f>'[1]1 (2)'!T72</f>
        <v>9.8949999999999996</v>
      </c>
      <c r="O70" s="320">
        <f>'[1]1 (2)'!U72</f>
        <v>19.5</v>
      </c>
      <c r="P70" s="320">
        <f>'[1]1 (2)'!V72</f>
        <v>9.8949999999999996</v>
      </c>
      <c r="Q70" s="320">
        <f>'[1]1 (2)'!W72</f>
        <v>19.5</v>
      </c>
      <c r="R70" s="320">
        <f t="shared" si="1"/>
        <v>49.474999999999994</v>
      </c>
      <c r="S70" s="320">
        <f t="shared" si="2"/>
        <v>97.5</v>
      </c>
    </row>
    <row r="71" spans="1:20" s="282" customFormat="1" ht="19.5" customHeight="1" x14ac:dyDescent="0.25">
      <c r="A71" s="288" t="s">
        <v>113</v>
      </c>
      <c r="B71" s="268" t="s">
        <v>803</v>
      </c>
      <c r="C71" s="287" t="s">
        <v>755</v>
      </c>
      <c r="D71" s="318">
        <f>'[1]1 (2)'!K73</f>
        <v>19.100999999999999</v>
      </c>
      <c r="E71" s="318">
        <f>'[1]1 (2)'!L73</f>
        <v>22.4</v>
      </c>
      <c r="F71" s="318">
        <f>'[1]1 (2)'!M73</f>
        <v>22.4</v>
      </c>
      <c r="G71" s="318">
        <f t="shared" si="0"/>
        <v>22.4</v>
      </c>
      <c r="H71" s="319">
        <f>'[1]1 (2)'!N73</f>
        <v>9.125</v>
      </c>
      <c r="I71" s="320">
        <f>'[1]1 (2)'!O73</f>
        <v>18.5</v>
      </c>
      <c r="J71" s="320">
        <f>'[1]1 (2)'!P73</f>
        <v>9.125</v>
      </c>
      <c r="K71" s="320">
        <f>'[1]1 (2)'!Q73</f>
        <v>18.5</v>
      </c>
      <c r="L71" s="320">
        <f>'[1]1 (2)'!R73</f>
        <v>9.125</v>
      </c>
      <c r="M71" s="320">
        <f>'[1]1 (2)'!S73</f>
        <v>18.5</v>
      </c>
      <c r="N71" s="320">
        <f>'[1]1 (2)'!T73</f>
        <v>9.125</v>
      </c>
      <c r="O71" s="320">
        <f>'[1]1 (2)'!U73</f>
        <v>18.5</v>
      </c>
      <c r="P71" s="320">
        <f>'[1]1 (2)'!V73</f>
        <v>9.125</v>
      </c>
      <c r="Q71" s="320">
        <f>'[1]1 (2)'!W73</f>
        <v>18.5</v>
      </c>
      <c r="R71" s="320">
        <f t="shared" si="1"/>
        <v>45.625</v>
      </c>
      <c r="S71" s="320">
        <f t="shared" si="2"/>
        <v>92.5</v>
      </c>
    </row>
    <row r="72" spans="1:20" s="282" customFormat="1" ht="18.75" customHeight="1" x14ac:dyDescent="0.25">
      <c r="A72" s="288" t="s">
        <v>800</v>
      </c>
      <c r="B72" s="268" t="s">
        <v>64</v>
      </c>
      <c r="C72" s="287" t="s">
        <v>755</v>
      </c>
      <c r="D72" s="318">
        <f>'[1]1 (2)'!K74</f>
        <v>1.0030000000000001</v>
      </c>
      <c r="E72" s="318">
        <f>'[1]1 (2)'!L74</f>
        <v>0.76999999999999957</v>
      </c>
      <c r="F72" s="318">
        <f>'[1]1 (2)'!M74</f>
        <v>0.76999999999999957</v>
      </c>
      <c r="G72" s="318">
        <f t="shared" si="0"/>
        <v>0.76999999999999957</v>
      </c>
      <c r="H72" s="319">
        <f>'[1]1 (2)'!N74</f>
        <v>0.76999999999999957</v>
      </c>
      <c r="I72" s="320">
        <f>'[1]1 (2)'!O74</f>
        <v>1</v>
      </c>
      <c r="J72" s="320">
        <f>'[1]1 (2)'!P74</f>
        <v>0.76999999999999957</v>
      </c>
      <c r="K72" s="320">
        <f>'[1]1 (2)'!Q74</f>
        <v>1</v>
      </c>
      <c r="L72" s="320">
        <f>'[1]1 (2)'!R74</f>
        <v>0.76999999999999957</v>
      </c>
      <c r="M72" s="320">
        <f>'[1]1 (2)'!S74</f>
        <v>1</v>
      </c>
      <c r="N72" s="320">
        <f>'[1]1 (2)'!T74</f>
        <v>0.76999999999999957</v>
      </c>
      <c r="O72" s="320">
        <f>'[1]1 (2)'!U74</f>
        <v>1</v>
      </c>
      <c r="P72" s="320">
        <f>'[1]1 (2)'!V74</f>
        <v>0.76999999999999957</v>
      </c>
      <c r="Q72" s="320">
        <f>'[1]1 (2)'!W74</f>
        <v>1</v>
      </c>
      <c r="R72" s="320">
        <f t="shared" si="1"/>
        <v>3.8499999999999979</v>
      </c>
      <c r="S72" s="320">
        <f t="shared" si="2"/>
        <v>5</v>
      </c>
    </row>
    <row r="73" spans="1:20" s="282" customFormat="1" ht="18.75" customHeight="1" x14ac:dyDescent="0.25">
      <c r="A73" s="288" t="s">
        <v>861</v>
      </c>
      <c r="B73" s="269" t="s">
        <v>1020</v>
      </c>
      <c r="C73" s="287" t="s">
        <v>755</v>
      </c>
      <c r="D73" s="318">
        <f>'[1]1 (2)'!K75</f>
        <v>41.827171163119978</v>
      </c>
      <c r="E73" s="318">
        <f>'[1]1 (2)'!L75</f>
        <v>151.58792532499251</v>
      </c>
      <c r="F73" s="318">
        <f>'[1]1 (2)'!M75</f>
        <v>141.6675588431479</v>
      </c>
      <c r="G73" s="318">
        <f t="shared" si="0"/>
        <v>141.6675588431479</v>
      </c>
      <c r="H73" s="319">
        <f>'[1]1 (2)'!N75</f>
        <v>267.88344452422325</v>
      </c>
      <c r="I73" s="320">
        <f>'[1]1 (2)'!O75</f>
        <v>343.62032595852565</v>
      </c>
      <c r="J73" s="320">
        <f>'[1]1 (2)'!P75</f>
        <v>372.6058018465464</v>
      </c>
      <c r="K73" s="320">
        <f>'[1]1 (2)'!Q75</f>
        <v>452.8658029968671</v>
      </c>
      <c r="L73" s="320">
        <f>'[1]1 (2)'!R75</f>
        <v>390.96590418320568</v>
      </c>
      <c r="M73" s="320">
        <f>'[1]1 (2)'!S75</f>
        <v>475.53942538874145</v>
      </c>
      <c r="N73" s="320">
        <f>'[1]1 (2)'!T75</f>
        <v>410.20729398594602</v>
      </c>
      <c r="O73" s="320">
        <f>'[1]1 (2)'!U75</f>
        <v>499.30138420934759</v>
      </c>
      <c r="P73" s="320">
        <f>'[1]1 (2)'!V75</f>
        <v>430.3722731552956</v>
      </c>
      <c r="Q73" s="320">
        <f>'[1]1 (2)'!W75</f>
        <v>524.20391970941978</v>
      </c>
      <c r="R73" s="320">
        <f t="shared" si="1"/>
        <v>1872.0347176952168</v>
      </c>
      <c r="S73" s="320">
        <f t="shared" si="2"/>
        <v>2295.5308582629013</v>
      </c>
    </row>
    <row r="74" spans="1:20" s="282" customFormat="1" ht="18.75" customHeight="1" x14ac:dyDescent="0.25">
      <c r="A74" s="288" t="s">
        <v>862</v>
      </c>
      <c r="B74" s="268" t="s">
        <v>527</v>
      </c>
      <c r="C74" s="287" t="s">
        <v>755</v>
      </c>
      <c r="D74" s="318">
        <f>'[1]1 (2)'!K76</f>
        <v>0</v>
      </c>
      <c r="E74" s="318">
        <f>'[1]1 (2)'!L76</f>
        <v>0</v>
      </c>
      <c r="F74" s="318">
        <f>'[1]1 (2)'!M76</f>
        <v>0</v>
      </c>
      <c r="G74" s="318">
        <f t="shared" si="0"/>
        <v>0</v>
      </c>
      <c r="H74" s="319">
        <f>'[1]1 (2)'!N76</f>
        <v>0</v>
      </c>
      <c r="I74" s="320">
        <f>'[1]1 (2)'!O76</f>
        <v>0</v>
      </c>
      <c r="J74" s="320">
        <f>'[1]1 (2)'!P76</f>
        <v>0</v>
      </c>
      <c r="K74" s="320">
        <f>'[1]1 (2)'!Q76</f>
        <v>0</v>
      </c>
      <c r="L74" s="320">
        <f>'[1]1 (2)'!R76</f>
        <v>0</v>
      </c>
      <c r="M74" s="320">
        <f>'[1]1 (2)'!S76</f>
        <v>0</v>
      </c>
      <c r="N74" s="320">
        <f>'[1]1 (2)'!T76</f>
        <v>0</v>
      </c>
      <c r="O74" s="320">
        <f>'[1]1 (2)'!U76</f>
        <v>0</v>
      </c>
      <c r="P74" s="320">
        <f>'[1]1 (2)'!V76</f>
        <v>0</v>
      </c>
      <c r="Q74" s="320">
        <f>'[1]1 (2)'!W76</f>
        <v>0</v>
      </c>
      <c r="R74" s="320">
        <f t="shared" si="1"/>
        <v>0</v>
      </c>
      <c r="S74" s="320">
        <f t="shared" si="2"/>
        <v>0</v>
      </c>
    </row>
    <row r="75" spans="1:20" s="282" customFormat="1" ht="15.75" customHeight="1" x14ac:dyDescent="0.25">
      <c r="A75" s="288" t="s">
        <v>863</v>
      </c>
      <c r="B75" s="268" t="s">
        <v>528</v>
      </c>
      <c r="C75" s="287" t="s">
        <v>755</v>
      </c>
      <c r="D75" s="318">
        <f>'[1]1 (2)'!K77</f>
        <v>0.68857120999999999</v>
      </c>
      <c r="E75" s="318">
        <f>'[1]1 (2)'!L77</f>
        <v>0.48599999999999999</v>
      </c>
      <c r="F75" s="318">
        <f>'[1]1 (2)'!M77</f>
        <v>0.50689799999999996</v>
      </c>
      <c r="G75" s="318">
        <f t="shared" si="0"/>
        <v>0.50689799999999996</v>
      </c>
      <c r="H75" s="319">
        <f>'[1]1 (2)'!N77</f>
        <v>14.641666666666664</v>
      </c>
      <c r="I75" s="320">
        <f>'[1]1 (2)'!O77</f>
        <v>0</v>
      </c>
      <c r="J75" s="320">
        <f>'[1]1 (2)'!P77</f>
        <v>14.016666666666667</v>
      </c>
      <c r="K75" s="320">
        <f>'[1]1 (2)'!Q77</f>
        <v>14.641666666666664</v>
      </c>
      <c r="L75" s="320">
        <f>'[1]1 (2)'!R77</f>
        <v>14.689466666666668</v>
      </c>
      <c r="M75" s="320">
        <f>'[1]1 (2)'!S77</f>
        <v>15.344466666666662</v>
      </c>
      <c r="N75" s="320">
        <f>'[1]1 (2)'!T77</f>
        <v>15.394561066666668</v>
      </c>
      <c r="O75" s="320">
        <f>'[1]1 (2)'!U77</f>
        <v>16.081001066666662</v>
      </c>
      <c r="P75" s="320">
        <f>'[1]1 (2)'!V77</f>
        <v>16.133499997866668</v>
      </c>
      <c r="Q75" s="320">
        <f>'[1]1 (2)'!W77</f>
        <v>16.852889117866663</v>
      </c>
      <c r="R75" s="320">
        <f t="shared" si="1"/>
        <v>74.875861064533339</v>
      </c>
      <c r="S75" s="320">
        <f t="shared" si="2"/>
        <v>62.920023517866653</v>
      </c>
    </row>
    <row r="76" spans="1:20" s="282" customFormat="1" ht="18.75" customHeight="1" x14ac:dyDescent="0.25">
      <c r="A76" s="288" t="s">
        <v>864</v>
      </c>
      <c r="B76" s="268" t="s">
        <v>529</v>
      </c>
      <c r="C76" s="287" t="s">
        <v>755</v>
      </c>
      <c r="D76" s="318">
        <f>'[1]1 (2)'!K78</f>
        <v>41.138599953119979</v>
      </c>
      <c r="E76" s="318">
        <f>'[1]1 (2)'!L78</f>
        <v>151.10192532499252</v>
      </c>
      <c r="F76" s="318">
        <f>'[1]1 (2)'!M78</f>
        <v>141.16066084314789</v>
      </c>
      <c r="G76" s="318">
        <f t="shared" si="0"/>
        <v>141.16066084314789</v>
      </c>
      <c r="H76" s="319">
        <f>'[1]1 (2)'!N78</f>
        <v>149.48913983289364</v>
      </c>
      <c r="I76" s="320">
        <f>'[1]1 (2)'!O78</f>
        <v>0</v>
      </c>
      <c r="J76" s="320">
        <f>'[1]1 (2)'!P78</f>
        <v>157.412064244037</v>
      </c>
      <c r="K76" s="320">
        <f>'[1]1 (2)'!Q78</f>
        <v>0</v>
      </c>
      <c r="L76" s="320">
        <f>'[1]1 (2)'!R78</f>
        <v>164.96784332775078</v>
      </c>
      <c r="M76" s="320">
        <f>'[1]1 (2)'!S78</f>
        <v>0</v>
      </c>
      <c r="N76" s="320">
        <f>'[1]1 (2)'!T78</f>
        <v>172.88629980748283</v>
      </c>
      <c r="O76" s="320">
        <f>'[1]1 (2)'!U78</f>
        <v>0</v>
      </c>
      <c r="P76" s="320">
        <f>'[1]1 (2)'!V78</f>
        <v>181.18484219824199</v>
      </c>
      <c r="Q76" s="320">
        <f>'[1]1 (2)'!W78</f>
        <v>0</v>
      </c>
      <c r="R76" s="320">
        <f t="shared" si="1"/>
        <v>825.94018941040622</v>
      </c>
      <c r="S76" s="320">
        <f t="shared" si="2"/>
        <v>0</v>
      </c>
    </row>
    <row r="77" spans="1:20" s="291" customFormat="1" ht="18.75" customHeight="1" x14ac:dyDescent="0.25">
      <c r="A77" s="288" t="s">
        <v>865</v>
      </c>
      <c r="B77" s="269" t="s">
        <v>870</v>
      </c>
      <c r="C77" s="287" t="s">
        <v>286</v>
      </c>
      <c r="D77" s="280" t="s">
        <v>595</v>
      </c>
      <c r="E77" s="280" t="s">
        <v>595</v>
      </c>
      <c r="F77" s="280" t="s">
        <v>595</v>
      </c>
      <c r="G77" s="280" t="s">
        <v>595</v>
      </c>
      <c r="H77" s="280" t="s">
        <v>595</v>
      </c>
      <c r="I77" s="280" t="s">
        <v>595</v>
      </c>
      <c r="J77" s="280" t="s">
        <v>595</v>
      </c>
      <c r="K77" s="280" t="s">
        <v>595</v>
      </c>
      <c r="L77" s="280" t="s">
        <v>595</v>
      </c>
      <c r="M77" s="280" t="s">
        <v>595</v>
      </c>
      <c r="N77" s="280" t="s">
        <v>595</v>
      </c>
      <c r="O77" s="280" t="s">
        <v>595</v>
      </c>
      <c r="P77" s="280" t="s">
        <v>595</v>
      </c>
      <c r="Q77" s="280" t="s">
        <v>595</v>
      </c>
      <c r="R77" s="280" t="s">
        <v>595</v>
      </c>
      <c r="S77" s="280" t="s">
        <v>595</v>
      </c>
      <c r="T77" s="282"/>
    </row>
    <row r="78" spans="1:20" s="282" customFormat="1" ht="18.75" customHeight="1" x14ac:dyDescent="0.25">
      <c r="A78" s="288" t="s">
        <v>866</v>
      </c>
      <c r="B78" s="268" t="s">
        <v>65</v>
      </c>
      <c r="C78" s="287" t="s">
        <v>755</v>
      </c>
      <c r="D78" s="318">
        <f>'[1]1 (2)'!K80</f>
        <v>8.25</v>
      </c>
      <c r="E78" s="318">
        <f>'[1]1 (2)'!L80</f>
        <v>0</v>
      </c>
      <c r="F78" s="318">
        <f>'[1]1 (2)'!M80</f>
        <v>0</v>
      </c>
      <c r="G78" s="318">
        <f t="shared" ref="G78:G141" si="3">F78</f>
        <v>0</v>
      </c>
      <c r="H78" s="319">
        <f>'[1]1 (2)'!N80</f>
        <v>0</v>
      </c>
      <c r="I78" s="320">
        <f>'[1]1 (2)'!O80</f>
        <v>0</v>
      </c>
      <c r="J78" s="320">
        <f>'[1]1 (2)'!P80</f>
        <v>0</v>
      </c>
      <c r="K78" s="320">
        <f>'[1]1 (2)'!Q80</f>
        <v>0</v>
      </c>
      <c r="L78" s="320">
        <f>'[1]1 (2)'!R80</f>
        <v>0</v>
      </c>
      <c r="M78" s="320">
        <f>'[1]1 (2)'!S80</f>
        <v>0</v>
      </c>
      <c r="N78" s="320">
        <f>'[1]1 (2)'!T80</f>
        <v>0</v>
      </c>
      <c r="O78" s="320">
        <f>'[1]1 (2)'!U80</f>
        <v>0</v>
      </c>
      <c r="P78" s="320">
        <f>'[1]1 (2)'!V80</f>
        <v>0</v>
      </c>
      <c r="Q78" s="320">
        <f>'[1]1 (2)'!W80</f>
        <v>0</v>
      </c>
      <c r="R78" s="320">
        <f t="shared" ref="R78:R141" si="4">H78+J78+L78+N78+P78</f>
        <v>0</v>
      </c>
      <c r="S78" s="320">
        <f t="shared" ref="S78:S141" si="5">I78+K78+M78+O78+Q78</f>
        <v>0</v>
      </c>
    </row>
    <row r="79" spans="1:20" s="282" customFormat="1" ht="18.75" customHeight="1" x14ac:dyDescent="0.25">
      <c r="A79" s="288" t="s">
        <v>867</v>
      </c>
      <c r="B79" s="268" t="s">
        <v>66</v>
      </c>
      <c r="C79" s="287" t="s">
        <v>755</v>
      </c>
      <c r="D79" s="318">
        <f>'[1]1 (2)'!K81</f>
        <v>6.8288368799999995E-3</v>
      </c>
      <c r="E79" s="318">
        <f>'[1]1 (2)'!L81</f>
        <v>7.0746750076799998E-3</v>
      </c>
      <c r="F79" s="318">
        <f>'[1]1 (2)'!M81</f>
        <v>7.3788860330102389E-3</v>
      </c>
      <c r="G79" s="318">
        <f t="shared" si="3"/>
        <v>7.3788860330102389E-3</v>
      </c>
      <c r="H79" s="319">
        <f>'[1]1 (2)'!N81</f>
        <v>7.6740414743306489E-3</v>
      </c>
      <c r="I79" s="320">
        <f>'[1]1 (2)'!O81</f>
        <v>7.6740414743306489E-3</v>
      </c>
      <c r="J79" s="320">
        <f>'[1]1 (2)'!P81</f>
        <v>7.9810031333038753E-3</v>
      </c>
      <c r="K79" s="320">
        <f>'[1]1 (2)'!Q81</f>
        <v>7.9810031333038753E-3</v>
      </c>
      <c r="L79" s="320">
        <f>'[1]1 (2)'!R81</f>
        <v>8.3002432586360298E-3</v>
      </c>
      <c r="M79" s="320">
        <f>'[1]1 (2)'!S81</f>
        <v>8.3002432586360298E-3</v>
      </c>
      <c r="N79" s="320">
        <f>'[1]1 (2)'!T81</f>
        <v>8.6322529889814714E-3</v>
      </c>
      <c r="O79" s="320">
        <f>'[1]1 (2)'!U81</f>
        <v>8.6322529889814714E-3</v>
      </c>
      <c r="P79" s="320">
        <f>'[1]1 (2)'!V81</f>
        <v>8.9775431085407312E-3</v>
      </c>
      <c r="Q79" s="320">
        <f>'[1]1 (2)'!W81</f>
        <v>8.9775431085407312E-3</v>
      </c>
      <c r="R79" s="320">
        <f t="shared" si="4"/>
        <v>4.1565083963792757E-2</v>
      </c>
      <c r="S79" s="320">
        <f t="shared" si="5"/>
        <v>4.1565083963792757E-2</v>
      </c>
    </row>
    <row r="80" spans="1:20" s="282" customFormat="1" ht="18.75" customHeight="1" x14ac:dyDescent="0.25">
      <c r="A80" s="288" t="s">
        <v>868</v>
      </c>
      <c r="B80" s="268" t="s">
        <v>9</v>
      </c>
      <c r="C80" s="287" t="s">
        <v>755</v>
      </c>
      <c r="D80" s="318">
        <f>'[1]1 (2)'!K82</f>
        <v>248.8</v>
      </c>
      <c r="E80" s="318">
        <f>'[1]1 (2)'!L82</f>
        <v>287.64399999999995</v>
      </c>
      <c r="F80" s="318">
        <f>'[1]1 (2)'!M82</f>
        <v>300.0126919999999</v>
      </c>
      <c r="G80" s="318">
        <f t="shared" si="3"/>
        <v>300.0126919999999</v>
      </c>
      <c r="H80" s="319">
        <f>'[1]1 (2)'!N82</f>
        <v>312.0131996799999</v>
      </c>
      <c r="I80" s="320">
        <f>'[1]1 (2)'!O82</f>
        <v>332.7</v>
      </c>
      <c r="J80" s="320">
        <f>'[1]1 (2)'!P82</f>
        <v>328.54989926303989</v>
      </c>
      <c r="K80" s="320">
        <f>'[1]1 (2)'!Q82</f>
        <v>350.3331</v>
      </c>
      <c r="L80" s="320">
        <f>'[1]1 (2)'!R82</f>
        <v>344.32029442766577</v>
      </c>
      <c r="M80" s="320">
        <f>'[1]1 (2)'!S82</f>
        <v>367.14908880000002</v>
      </c>
      <c r="N80" s="320">
        <f>'[1]1 (2)'!T82</f>
        <v>360.84766856019371</v>
      </c>
      <c r="O80" s="320">
        <f>'[1]1 (2)'!U82</f>
        <v>384.77224506240003</v>
      </c>
      <c r="P80" s="320">
        <f>'[1]1 (2)'!V82</f>
        <v>378.168356651083</v>
      </c>
      <c r="Q80" s="320">
        <f>'[1]1 (2)'!W82</f>
        <v>403.2413128253952</v>
      </c>
      <c r="R80" s="320">
        <f t="shared" si="4"/>
        <v>1723.8994185819822</v>
      </c>
      <c r="S80" s="320">
        <f t="shared" si="5"/>
        <v>1838.1957466877952</v>
      </c>
    </row>
    <row r="81" spans="1:19" s="282" customFormat="1" ht="18.75" customHeight="1" x14ac:dyDescent="0.25">
      <c r="A81" s="288" t="s">
        <v>26</v>
      </c>
      <c r="B81" s="127" t="s">
        <v>1163</v>
      </c>
      <c r="C81" s="287" t="s">
        <v>755</v>
      </c>
      <c r="D81" s="318">
        <f>'[1]1 (2)'!K83</f>
        <v>280.41399999999999</v>
      </c>
      <c r="E81" s="318">
        <f>'[1]1 (2)'!L83</f>
        <v>9.5</v>
      </c>
      <c r="F81" s="318">
        <f>'[1]1 (2)'!M83</f>
        <v>9.1988524091320869</v>
      </c>
      <c r="G81" s="318">
        <f t="shared" si="3"/>
        <v>9.1988524091320869</v>
      </c>
      <c r="H81" s="319">
        <f>'[1]1 (2)'!N83</f>
        <v>65.109788506666973</v>
      </c>
      <c r="I81" s="320">
        <f>'[1]1 (2)'!O83</f>
        <v>-10.259000000000015</v>
      </c>
      <c r="J81" s="320">
        <f>'[1]1 (2)'!P83</f>
        <v>66.503513380267123</v>
      </c>
      <c r="K81" s="320">
        <f>'[1]1 (2)'!Q83</f>
        <v>62.065666666667312</v>
      </c>
      <c r="L81" s="320">
        <f>'[1]1 (2)'!R83</f>
        <v>68.086320582144253</v>
      </c>
      <c r="M81" s="320">
        <f>'[1]1 (2)'!S83</f>
        <v>63.962626666666893</v>
      </c>
      <c r="N81" s="320">
        <f>'[1]1 (2)'!T83</f>
        <v>70.269773405429987</v>
      </c>
      <c r="O81" s="320">
        <f>'[1]1 (2)'!U83</f>
        <v>65.935465066666438</v>
      </c>
      <c r="P81" s="320">
        <f>'[1]1 (2)'!V83</f>
        <v>72.540564341647041</v>
      </c>
      <c r="Q81" s="320">
        <f>'[1]1 (2)'!W83</f>
        <v>67.987217002666966</v>
      </c>
      <c r="R81" s="320">
        <f t="shared" si="4"/>
        <v>342.50996021615538</v>
      </c>
      <c r="S81" s="320">
        <f t="shared" si="5"/>
        <v>249.69197540266759</v>
      </c>
    </row>
    <row r="82" spans="1:19" s="282" customFormat="1" ht="18.75" customHeight="1" x14ac:dyDescent="0.25">
      <c r="A82" s="288" t="s">
        <v>45</v>
      </c>
      <c r="B82" s="266" t="s">
        <v>1015</v>
      </c>
      <c r="C82" s="287" t="s">
        <v>755</v>
      </c>
      <c r="D82" s="318">
        <f>'[1]1 (2)'!K84</f>
        <v>-32.268883560000063</v>
      </c>
      <c r="E82" s="318">
        <f>'[1]1 (2)'!L84</f>
        <v>-51.500000000000114</v>
      </c>
      <c r="F82" s="318">
        <f>'[1]1 (2)'!M84</f>
        <v>-34.087183110220849</v>
      </c>
      <c r="G82" s="318">
        <f t="shared" si="3"/>
        <v>-34.087183110220849</v>
      </c>
      <c r="H82" s="319">
        <f>'[1]1 (2)'!N84</f>
        <v>277.17727321543839</v>
      </c>
      <c r="I82" s="320">
        <f>'[1]1 (2)'!O84</f>
        <v>-64.259000000000015</v>
      </c>
      <c r="J82" s="320">
        <f>'[1]1 (2)'!P84</f>
        <v>291.86766869585654</v>
      </c>
      <c r="K82" s="320">
        <f>'[1]1 (2)'!Q84</f>
        <v>-67.973255999999992</v>
      </c>
      <c r="L82" s="320">
        <f>'[1]1 (2)'!R84</f>
        <v>305.87731679325748</v>
      </c>
      <c r="M82" s="320">
        <f>'[1]1 (2)'!S84</f>
        <v>-71.235972288000085</v>
      </c>
      <c r="N82" s="320">
        <f>'[1]1 (2)'!T84</f>
        <v>320.55942799933359</v>
      </c>
      <c r="O82" s="320">
        <f>'[1]1 (2)'!U84</f>
        <v>-74.655298957824243</v>
      </c>
      <c r="P82" s="320">
        <f>'[1]1 (2)'!V84</f>
        <v>335.94628054330155</v>
      </c>
      <c r="Q82" s="320">
        <f>'[1]1 (2)'!W84</f>
        <v>-78.238753307799925</v>
      </c>
      <c r="R82" s="320">
        <f t="shared" si="4"/>
        <v>1531.4279672471876</v>
      </c>
      <c r="S82" s="320">
        <f t="shared" si="5"/>
        <v>-356.36228055362426</v>
      </c>
    </row>
    <row r="83" spans="1:19" s="282" customFormat="1" ht="31.5" customHeight="1" x14ac:dyDescent="0.25">
      <c r="A83" s="288" t="s">
        <v>837</v>
      </c>
      <c r="B83" s="136" t="s">
        <v>904</v>
      </c>
      <c r="C83" s="287" t="s">
        <v>755</v>
      </c>
      <c r="D83" s="318">
        <f>'[1]1 (2)'!K85</f>
        <v>0</v>
      </c>
      <c r="E83" s="318">
        <f>'[1]1 (2)'!L85</f>
        <v>0</v>
      </c>
      <c r="F83" s="318">
        <f>'[1]1 (2)'!M85</f>
        <v>0</v>
      </c>
      <c r="G83" s="318">
        <f t="shared" si="3"/>
        <v>0</v>
      </c>
      <c r="H83" s="319">
        <f>'[1]1 (2)'!N85</f>
        <v>0</v>
      </c>
      <c r="I83" s="320">
        <f>'[1]1 (2)'!O85</f>
        <v>0</v>
      </c>
      <c r="J83" s="320">
        <f>'[1]1 (2)'!P85</f>
        <v>0</v>
      </c>
      <c r="K83" s="320">
        <f>'[1]1 (2)'!Q85</f>
        <v>0</v>
      </c>
      <c r="L83" s="320">
        <f>'[1]1 (2)'!R85</f>
        <v>0</v>
      </c>
      <c r="M83" s="320">
        <f>'[1]1 (2)'!S85</f>
        <v>0</v>
      </c>
      <c r="N83" s="320">
        <f>'[1]1 (2)'!T85</f>
        <v>0</v>
      </c>
      <c r="O83" s="320">
        <f>'[1]1 (2)'!U85</f>
        <v>0</v>
      </c>
      <c r="P83" s="320">
        <f>'[1]1 (2)'!V85</f>
        <v>0</v>
      </c>
      <c r="Q83" s="320">
        <f>'[1]1 (2)'!W85</f>
        <v>0</v>
      </c>
      <c r="R83" s="320">
        <f t="shared" si="4"/>
        <v>0</v>
      </c>
      <c r="S83" s="320">
        <f t="shared" si="5"/>
        <v>0</v>
      </c>
    </row>
    <row r="84" spans="1:19" s="282" customFormat="1" ht="31.5" customHeight="1" x14ac:dyDescent="0.25">
      <c r="A84" s="288" t="s">
        <v>838</v>
      </c>
      <c r="B84" s="136" t="s">
        <v>905</v>
      </c>
      <c r="C84" s="287" t="s">
        <v>755</v>
      </c>
      <c r="D84" s="318">
        <f>'[1]1 (2)'!K86</f>
        <v>0</v>
      </c>
      <c r="E84" s="318">
        <f>'[1]1 (2)'!L86</f>
        <v>0</v>
      </c>
      <c r="F84" s="318">
        <f>'[1]1 (2)'!M86</f>
        <v>0</v>
      </c>
      <c r="G84" s="318">
        <f t="shared" si="3"/>
        <v>0</v>
      </c>
      <c r="H84" s="319">
        <f>'[1]1 (2)'!N86</f>
        <v>0</v>
      </c>
      <c r="I84" s="320">
        <f>'[1]1 (2)'!O86</f>
        <v>0</v>
      </c>
      <c r="J84" s="320">
        <f>'[1]1 (2)'!P86</f>
        <v>0</v>
      </c>
      <c r="K84" s="320">
        <f>'[1]1 (2)'!Q86</f>
        <v>0</v>
      </c>
      <c r="L84" s="320">
        <f>'[1]1 (2)'!R86</f>
        <v>0</v>
      </c>
      <c r="M84" s="320">
        <f>'[1]1 (2)'!S86</f>
        <v>0</v>
      </c>
      <c r="N84" s="320">
        <f>'[1]1 (2)'!T86</f>
        <v>0</v>
      </c>
      <c r="O84" s="320">
        <f>'[1]1 (2)'!U86</f>
        <v>0</v>
      </c>
      <c r="P84" s="320">
        <f>'[1]1 (2)'!V86</f>
        <v>0</v>
      </c>
      <c r="Q84" s="320">
        <f>'[1]1 (2)'!W86</f>
        <v>0</v>
      </c>
      <c r="R84" s="320">
        <f t="shared" si="4"/>
        <v>0</v>
      </c>
      <c r="S84" s="320">
        <f t="shared" si="5"/>
        <v>0</v>
      </c>
    </row>
    <row r="85" spans="1:19" s="282" customFormat="1" ht="31.5" customHeight="1" x14ac:dyDescent="0.25">
      <c r="A85" s="288" t="s">
        <v>839</v>
      </c>
      <c r="B85" s="136" t="s">
        <v>890</v>
      </c>
      <c r="C85" s="287" t="s">
        <v>755</v>
      </c>
      <c r="D85" s="318">
        <f>'[1]1 (2)'!K87</f>
        <v>-32.268883560000063</v>
      </c>
      <c r="E85" s="318">
        <f>'[1]1 (2)'!L87</f>
        <v>-51.500000000000114</v>
      </c>
      <c r="F85" s="318">
        <f>'[1]1 (2)'!M87</f>
        <v>-34.087183110220849</v>
      </c>
      <c r="G85" s="318">
        <f t="shared" si="3"/>
        <v>-34.087183110220849</v>
      </c>
      <c r="H85" s="319">
        <f>'[1]1 (2)'!N87</f>
        <v>277.17727321543839</v>
      </c>
      <c r="I85" s="320">
        <f>'[1]1 (2)'!O87</f>
        <v>-64.259000000000015</v>
      </c>
      <c r="J85" s="320">
        <f>'[1]1 (2)'!P87</f>
        <v>291.86766869585654</v>
      </c>
      <c r="K85" s="320">
        <f>'[1]1 (2)'!Q87</f>
        <v>-67.973255999999992</v>
      </c>
      <c r="L85" s="320">
        <f>'[1]1 (2)'!R87</f>
        <v>305.87731679325748</v>
      </c>
      <c r="M85" s="320">
        <f>'[1]1 (2)'!S87</f>
        <v>-71.235972288000085</v>
      </c>
      <c r="N85" s="320">
        <f>'[1]1 (2)'!T87</f>
        <v>320.55942799933359</v>
      </c>
      <c r="O85" s="320">
        <f>'[1]1 (2)'!U87</f>
        <v>-74.655298957824243</v>
      </c>
      <c r="P85" s="320">
        <f>'[1]1 (2)'!V87</f>
        <v>335.94628054330155</v>
      </c>
      <c r="Q85" s="320">
        <f>'[1]1 (2)'!W87</f>
        <v>-78.238753307799925</v>
      </c>
      <c r="R85" s="320">
        <f t="shared" si="4"/>
        <v>1531.4279672471876</v>
      </c>
      <c r="S85" s="320">
        <f t="shared" si="5"/>
        <v>-356.36228055362426</v>
      </c>
    </row>
    <row r="86" spans="1:19" s="282" customFormat="1" ht="18.75" customHeight="1" x14ac:dyDescent="0.25">
      <c r="A86" s="288" t="s">
        <v>46</v>
      </c>
      <c r="B86" s="266" t="s">
        <v>1052</v>
      </c>
      <c r="C86" s="287" t="s">
        <v>755</v>
      </c>
      <c r="D86" s="318">
        <f>'[1]1 (2)'!K88</f>
        <v>59.333443519999946</v>
      </c>
      <c r="E86" s="318">
        <f>'[1]1 (2)'!L88</f>
        <v>96.885999999999967</v>
      </c>
      <c r="F86" s="318">
        <f>'[1]1 (2)'!M88</f>
        <v>25.934860636185931</v>
      </c>
      <c r="G86" s="318">
        <f t="shared" si="3"/>
        <v>25.934860636185931</v>
      </c>
      <c r="H86" s="319">
        <f>'[1]1 (2)'!N88</f>
        <v>104.09109999999998</v>
      </c>
      <c r="I86" s="320">
        <f>'[1]1 (2)'!O88</f>
        <v>3.0469999999999118</v>
      </c>
      <c r="J86" s="320">
        <f>'[1]1 (2)'!P88</f>
        <v>19.60792830000014</v>
      </c>
      <c r="K86" s="320">
        <f>'[1]1 (2)'!Q88</f>
        <v>-86.791509000000019</v>
      </c>
      <c r="L86" s="320">
        <f>'[1]1 (2)'!R88</f>
        <v>20.549108858400132</v>
      </c>
      <c r="M86" s="320">
        <f>'[1]1 (2)'!S88</f>
        <v>-90.957501431999958</v>
      </c>
      <c r="N86" s="320">
        <f>'[1]1 (2)'!T88</f>
        <v>21.535466083603296</v>
      </c>
      <c r="O86" s="320">
        <f>'[1]1 (2)'!U88</f>
        <v>-95.323461500736016</v>
      </c>
      <c r="P86" s="320">
        <f>'[1]1 (2)'!V88</f>
        <v>22.569168455616364</v>
      </c>
      <c r="Q86" s="320">
        <f>'[1]1 (2)'!W88</f>
        <v>-99.898987652771325</v>
      </c>
      <c r="R86" s="320">
        <f t="shared" si="4"/>
        <v>188.35277169761991</v>
      </c>
      <c r="S86" s="320">
        <f t="shared" si="5"/>
        <v>-369.92445958550741</v>
      </c>
    </row>
    <row r="87" spans="1:19" s="282" customFormat="1" ht="18.75" customHeight="1" x14ac:dyDescent="0.25">
      <c r="A87" s="288" t="s">
        <v>756</v>
      </c>
      <c r="B87" s="266" t="s">
        <v>944</v>
      </c>
      <c r="C87" s="287" t="s">
        <v>755</v>
      </c>
      <c r="D87" s="318">
        <f>'[1]1 (2)'!K89</f>
        <v>0</v>
      </c>
      <c r="E87" s="318">
        <f>'[1]1 (2)'!L89</f>
        <v>0</v>
      </c>
      <c r="F87" s="318">
        <f>'[1]1 (2)'!M89</f>
        <v>0</v>
      </c>
      <c r="G87" s="318">
        <f t="shared" si="3"/>
        <v>0</v>
      </c>
      <c r="H87" s="319">
        <f>'[1]1 (2)'!N89</f>
        <v>0</v>
      </c>
      <c r="I87" s="320">
        <f>'[1]1 (2)'!O89</f>
        <v>0</v>
      </c>
      <c r="J87" s="320">
        <f>'[1]1 (2)'!P89</f>
        <v>0</v>
      </c>
      <c r="K87" s="320">
        <f>'[1]1 (2)'!Q89</f>
        <v>0</v>
      </c>
      <c r="L87" s="320">
        <f>'[1]1 (2)'!R89</f>
        <v>0</v>
      </c>
      <c r="M87" s="320">
        <f>'[1]1 (2)'!S89</f>
        <v>0</v>
      </c>
      <c r="N87" s="320">
        <f>'[1]1 (2)'!T89</f>
        <v>0</v>
      </c>
      <c r="O87" s="320">
        <f>'[1]1 (2)'!U89</f>
        <v>0</v>
      </c>
      <c r="P87" s="320">
        <f>'[1]1 (2)'!V89</f>
        <v>0</v>
      </c>
      <c r="Q87" s="320">
        <f>'[1]1 (2)'!W89</f>
        <v>0</v>
      </c>
      <c r="R87" s="320">
        <f t="shared" si="4"/>
        <v>0</v>
      </c>
      <c r="S87" s="320">
        <f t="shared" si="5"/>
        <v>0</v>
      </c>
    </row>
    <row r="88" spans="1:19" s="282" customFormat="1" ht="18.75" customHeight="1" x14ac:dyDescent="0.25">
      <c r="A88" s="288" t="s">
        <v>757</v>
      </c>
      <c r="B88" s="266" t="s">
        <v>1053</v>
      </c>
      <c r="C88" s="287" t="s">
        <v>755</v>
      </c>
      <c r="D88" s="318">
        <f>'[1]1 (2)'!K90</f>
        <v>0</v>
      </c>
      <c r="E88" s="318">
        <f>'[1]1 (2)'!L90</f>
        <v>0</v>
      </c>
      <c r="F88" s="318">
        <f>'[1]1 (2)'!M90</f>
        <v>0</v>
      </c>
      <c r="G88" s="318">
        <f t="shared" si="3"/>
        <v>0</v>
      </c>
      <c r="H88" s="319">
        <f>'[1]1 (2)'!N90</f>
        <v>0</v>
      </c>
      <c r="I88" s="320">
        <f>'[1]1 (2)'!O90</f>
        <v>0</v>
      </c>
      <c r="J88" s="320">
        <f>'[1]1 (2)'!P90</f>
        <v>0</v>
      </c>
      <c r="K88" s="320">
        <f>'[1]1 (2)'!Q90</f>
        <v>0</v>
      </c>
      <c r="L88" s="320">
        <f>'[1]1 (2)'!R90</f>
        <v>0</v>
      </c>
      <c r="M88" s="320">
        <f>'[1]1 (2)'!S90</f>
        <v>0</v>
      </c>
      <c r="N88" s="320">
        <f>'[1]1 (2)'!T90</f>
        <v>0</v>
      </c>
      <c r="O88" s="320">
        <f>'[1]1 (2)'!U90</f>
        <v>0</v>
      </c>
      <c r="P88" s="320">
        <f>'[1]1 (2)'!V90</f>
        <v>0</v>
      </c>
      <c r="Q88" s="320">
        <f>'[1]1 (2)'!W90</f>
        <v>0</v>
      </c>
      <c r="R88" s="320">
        <f t="shared" si="4"/>
        <v>0</v>
      </c>
      <c r="S88" s="320">
        <f t="shared" si="5"/>
        <v>0</v>
      </c>
    </row>
    <row r="89" spans="1:19" s="282" customFormat="1" ht="18.75" customHeight="1" x14ac:dyDescent="0.25">
      <c r="A89" s="288" t="s">
        <v>758</v>
      </c>
      <c r="B89" s="266" t="s">
        <v>945</v>
      </c>
      <c r="C89" s="287" t="s">
        <v>755</v>
      </c>
      <c r="D89" s="318">
        <f>'[1]1 (2)'!K91</f>
        <v>-1.5839299400359999</v>
      </c>
      <c r="E89" s="318">
        <f>'[1]1 (2)'!L91</f>
        <v>0.35499999999999976</v>
      </c>
      <c r="F89" s="318">
        <f>'[1]1 (2)'!M91</f>
        <v>0.37026499999999984</v>
      </c>
      <c r="G89" s="318">
        <f t="shared" si="3"/>
        <v>0.37026499999999984</v>
      </c>
      <c r="H89" s="319">
        <f>'[1]1 (2)'!N91</f>
        <v>0.39211063499999987</v>
      </c>
      <c r="I89" s="320">
        <f>'[1]1 (2)'!O91</f>
        <v>0.15900000000000003</v>
      </c>
      <c r="J89" s="320">
        <f>'[1]1 (2)'!P91</f>
        <v>0.41289249865499933</v>
      </c>
      <c r="K89" s="320">
        <f>'[1]1 (2)'!Q91</f>
        <v>0.16742699999999999</v>
      </c>
      <c r="L89" s="320">
        <f>'[1]1 (2)'!R91</f>
        <v>0.43271133859043953</v>
      </c>
      <c r="M89" s="320">
        <f>'[1]1 (2)'!S91</f>
        <v>0.17546349600000011</v>
      </c>
      <c r="N89" s="320">
        <f>'[1]1 (2)'!T91</f>
        <v>0.45348148284278089</v>
      </c>
      <c r="O89" s="320">
        <f>'[1]1 (2)'!U91</f>
        <v>0.18388574380800005</v>
      </c>
      <c r="P89" s="320">
        <f>'[1]1 (2)'!V91</f>
        <v>0.47524859401923436</v>
      </c>
      <c r="Q89" s="320">
        <f>'[1]1 (2)'!W91</f>
        <v>0.19271225951078397</v>
      </c>
      <c r="R89" s="320">
        <f t="shared" si="4"/>
        <v>2.166444549107454</v>
      </c>
      <c r="S89" s="320">
        <f t="shared" si="5"/>
        <v>0.87848849931878414</v>
      </c>
    </row>
    <row r="90" spans="1:19" s="282" customFormat="1" ht="18.75" customHeight="1" x14ac:dyDescent="0.25">
      <c r="A90" s="288" t="s">
        <v>759</v>
      </c>
      <c r="B90" s="266" t="s">
        <v>946</v>
      </c>
      <c r="C90" s="287" t="s">
        <v>755</v>
      </c>
      <c r="D90" s="318">
        <f>'[1]1 (2)'!K92</f>
        <v>0</v>
      </c>
      <c r="E90" s="318">
        <f>'[1]1 (2)'!L92</f>
        <v>0</v>
      </c>
      <c r="F90" s="318">
        <f>'[1]1 (2)'!M92</f>
        <v>0</v>
      </c>
      <c r="G90" s="318">
        <f t="shared" si="3"/>
        <v>0</v>
      </c>
      <c r="H90" s="319">
        <f>'[1]1 (2)'!N92</f>
        <v>0</v>
      </c>
      <c r="I90" s="320">
        <f>'[1]1 (2)'!O92</f>
        <v>0</v>
      </c>
      <c r="J90" s="320">
        <f>'[1]1 (2)'!P92</f>
        <v>0</v>
      </c>
      <c r="K90" s="320">
        <f>'[1]1 (2)'!Q92</f>
        <v>0</v>
      </c>
      <c r="L90" s="320">
        <f>'[1]1 (2)'!R92</f>
        <v>0</v>
      </c>
      <c r="M90" s="320">
        <f>'[1]1 (2)'!S92</f>
        <v>0</v>
      </c>
      <c r="N90" s="320">
        <f>'[1]1 (2)'!T92</f>
        <v>0</v>
      </c>
      <c r="O90" s="320">
        <f>'[1]1 (2)'!U92</f>
        <v>0</v>
      </c>
      <c r="P90" s="320">
        <f>'[1]1 (2)'!V92</f>
        <v>0</v>
      </c>
      <c r="Q90" s="320">
        <f>'[1]1 (2)'!W92</f>
        <v>0</v>
      </c>
      <c r="R90" s="320">
        <f t="shared" si="4"/>
        <v>0</v>
      </c>
      <c r="S90" s="320">
        <f t="shared" si="5"/>
        <v>0</v>
      </c>
    </row>
    <row r="91" spans="1:19" s="282" customFormat="1" ht="18.75" customHeight="1" x14ac:dyDescent="0.25">
      <c r="A91" s="288" t="s">
        <v>760</v>
      </c>
      <c r="B91" s="266" t="s">
        <v>1060</v>
      </c>
      <c r="C91" s="287" t="s">
        <v>755</v>
      </c>
      <c r="D91" s="318">
        <f>'[1]1 (2)'!K93</f>
        <v>0</v>
      </c>
      <c r="E91" s="318">
        <f>'[1]1 (2)'!L93</f>
        <v>0</v>
      </c>
      <c r="F91" s="318">
        <f>'[1]1 (2)'!M93</f>
        <v>0</v>
      </c>
      <c r="G91" s="318">
        <f t="shared" si="3"/>
        <v>0</v>
      </c>
      <c r="H91" s="319">
        <f>'[1]1 (2)'!N93</f>
        <v>0</v>
      </c>
      <c r="I91" s="320">
        <f>'[1]1 (2)'!O93</f>
        <v>0</v>
      </c>
      <c r="J91" s="320">
        <f>'[1]1 (2)'!P93</f>
        <v>0</v>
      </c>
      <c r="K91" s="320">
        <f>'[1]1 (2)'!Q93</f>
        <v>0</v>
      </c>
      <c r="L91" s="320">
        <f>'[1]1 (2)'!R93</f>
        <v>0</v>
      </c>
      <c r="M91" s="320">
        <f>'[1]1 (2)'!S93</f>
        <v>0</v>
      </c>
      <c r="N91" s="320">
        <f>'[1]1 (2)'!T93</f>
        <v>0</v>
      </c>
      <c r="O91" s="320">
        <f>'[1]1 (2)'!U93</f>
        <v>0</v>
      </c>
      <c r="P91" s="320">
        <f>'[1]1 (2)'!V93</f>
        <v>0</v>
      </c>
      <c r="Q91" s="320">
        <f>'[1]1 (2)'!W93</f>
        <v>0</v>
      </c>
      <c r="R91" s="320">
        <f t="shared" si="4"/>
        <v>0</v>
      </c>
      <c r="S91" s="320">
        <f t="shared" si="5"/>
        <v>0</v>
      </c>
    </row>
    <row r="92" spans="1:19" s="282" customFormat="1" ht="31.5" customHeight="1" x14ac:dyDescent="0.25">
      <c r="A92" s="288" t="s">
        <v>761</v>
      </c>
      <c r="B92" s="267" t="s">
        <v>824</v>
      </c>
      <c r="C92" s="287" t="s">
        <v>755</v>
      </c>
      <c r="D92" s="318">
        <f>'[1]1 (2)'!K94</f>
        <v>0</v>
      </c>
      <c r="E92" s="318">
        <f>'[1]1 (2)'!L94</f>
        <v>0</v>
      </c>
      <c r="F92" s="318">
        <f>'[1]1 (2)'!M94</f>
        <v>0</v>
      </c>
      <c r="G92" s="318">
        <f t="shared" si="3"/>
        <v>0</v>
      </c>
      <c r="H92" s="319">
        <f>'[1]1 (2)'!N94</f>
        <v>0</v>
      </c>
      <c r="I92" s="320">
        <f>'[1]1 (2)'!O94</f>
        <v>0</v>
      </c>
      <c r="J92" s="320">
        <f>'[1]1 (2)'!P94</f>
        <v>0</v>
      </c>
      <c r="K92" s="320">
        <f>'[1]1 (2)'!Q94</f>
        <v>0</v>
      </c>
      <c r="L92" s="320">
        <f>'[1]1 (2)'!R94</f>
        <v>0</v>
      </c>
      <c r="M92" s="320">
        <f>'[1]1 (2)'!S94</f>
        <v>0</v>
      </c>
      <c r="N92" s="320">
        <f>'[1]1 (2)'!T94</f>
        <v>0</v>
      </c>
      <c r="O92" s="320">
        <f>'[1]1 (2)'!U94</f>
        <v>0</v>
      </c>
      <c r="P92" s="320">
        <f>'[1]1 (2)'!V94</f>
        <v>0</v>
      </c>
      <c r="Q92" s="320">
        <f>'[1]1 (2)'!W94</f>
        <v>0</v>
      </c>
      <c r="R92" s="320">
        <f t="shared" si="4"/>
        <v>0</v>
      </c>
      <c r="S92" s="320">
        <f t="shared" si="5"/>
        <v>0</v>
      </c>
    </row>
    <row r="93" spans="1:19" s="282" customFormat="1" ht="18.75" customHeight="1" x14ac:dyDescent="0.25">
      <c r="A93" s="288" t="s">
        <v>985</v>
      </c>
      <c r="B93" s="136" t="s">
        <v>649</v>
      </c>
      <c r="C93" s="287" t="s">
        <v>755</v>
      </c>
      <c r="D93" s="318">
        <f>'[1]1 (2)'!K95</f>
        <v>0</v>
      </c>
      <c r="E93" s="318">
        <f>'[1]1 (2)'!L95</f>
        <v>0</v>
      </c>
      <c r="F93" s="318">
        <f>'[1]1 (2)'!M95</f>
        <v>0</v>
      </c>
      <c r="G93" s="318">
        <f t="shared" si="3"/>
        <v>0</v>
      </c>
      <c r="H93" s="319">
        <f>'[1]1 (2)'!N95</f>
        <v>0</v>
      </c>
      <c r="I93" s="320">
        <f>'[1]1 (2)'!O95</f>
        <v>0</v>
      </c>
      <c r="J93" s="320">
        <f>'[1]1 (2)'!P95</f>
        <v>0</v>
      </c>
      <c r="K93" s="320">
        <f>'[1]1 (2)'!Q95</f>
        <v>0</v>
      </c>
      <c r="L93" s="320">
        <f>'[1]1 (2)'!R95</f>
        <v>0</v>
      </c>
      <c r="M93" s="320">
        <f>'[1]1 (2)'!S95</f>
        <v>0</v>
      </c>
      <c r="N93" s="320">
        <f>'[1]1 (2)'!T95</f>
        <v>0</v>
      </c>
      <c r="O93" s="320">
        <f>'[1]1 (2)'!U95</f>
        <v>0</v>
      </c>
      <c r="P93" s="320">
        <f>'[1]1 (2)'!V95</f>
        <v>0</v>
      </c>
      <c r="Q93" s="320">
        <f>'[1]1 (2)'!W95</f>
        <v>0</v>
      </c>
      <c r="R93" s="320">
        <f t="shared" si="4"/>
        <v>0</v>
      </c>
      <c r="S93" s="320">
        <f t="shared" si="5"/>
        <v>0</v>
      </c>
    </row>
    <row r="94" spans="1:19" s="282" customFormat="1" ht="18.75" customHeight="1" x14ac:dyDescent="0.25">
      <c r="A94" s="288" t="s">
        <v>986</v>
      </c>
      <c r="B94" s="268" t="s">
        <v>637</v>
      </c>
      <c r="C94" s="287" t="s">
        <v>755</v>
      </c>
      <c r="D94" s="318">
        <f>'[1]1 (2)'!K96</f>
        <v>0</v>
      </c>
      <c r="E94" s="318">
        <f>'[1]1 (2)'!L96</f>
        <v>0</v>
      </c>
      <c r="F94" s="318">
        <f>'[1]1 (2)'!M96</f>
        <v>0</v>
      </c>
      <c r="G94" s="318">
        <f t="shared" si="3"/>
        <v>0</v>
      </c>
      <c r="H94" s="319">
        <f>'[1]1 (2)'!N96</f>
        <v>0</v>
      </c>
      <c r="I94" s="320">
        <f>'[1]1 (2)'!O96</f>
        <v>0</v>
      </c>
      <c r="J94" s="320">
        <f>'[1]1 (2)'!P96</f>
        <v>0</v>
      </c>
      <c r="K94" s="320">
        <f>'[1]1 (2)'!Q96</f>
        <v>0</v>
      </c>
      <c r="L94" s="320">
        <f>'[1]1 (2)'!R96</f>
        <v>0</v>
      </c>
      <c r="M94" s="320">
        <f>'[1]1 (2)'!S96</f>
        <v>0</v>
      </c>
      <c r="N94" s="320">
        <f>'[1]1 (2)'!T96</f>
        <v>0</v>
      </c>
      <c r="O94" s="320">
        <f>'[1]1 (2)'!U96</f>
        <v>0</v>
      </c>
      <c r="P94" s="320">
        <f>'[1]1 (2)'!V96</f>
        <v>0</v>
      </c>
      <c r="Q94" s="320">
        <f>'[1]1 (2)'!W96</f>
        <v>0</v>
      </c>
      <c r="R94" s="320">
        <f t="shared" si="4"/>
        <v>0</v>
      </c>
      <c r="S94" s="320">
        <f t="shared" si="5"/>
        <v>0</v>
      </c>
    </row>
    <row r="95" spans="1:19" s="282" customFormat="1" ht="18.75" customHeight="1" x14ac:dyDescent="0.25">
      <c r="A95" s="288" t="s">
        <v>762</v>
      </c>
      <c r="B95" s="266" t="s">
        <v>947</v>
      </c>
      <c r="C95" s="287" t="s">
        <v>755</v>
      </c>
      <c r="D95" s="318">
        <f>'[1]1 (2)'!K97</f>
        <v>10.072134880000135</v>
      </c>
      <c r="E95" s="318">
        <f>'[1]1 (2)'!L97</f>
        <v>-36.240999999999644</v>
      </c>
      <c r="F95" s="318">
        <f>'[1]1 (2)'!M97</f>
        <v>16.980909883166987</v>
      </c>
      <c r="G95" s="318">
        <f t="shared" si="3"/>
        <v>16.980909883166987</v>
      </c>
      <c r="H95" s="319">
        <f>'[1]1 (2)'!N97</f>
        <v>17.982783566273838</v>
      </c>
      <c r="I95" s="320">
        <f>'[1]1 (2)'!O97</f>
        <v>51.086999999999989</v>
      </c>
      <c r="J95" s="320">
        <f>'[1]1 (2)'!P97</f>
        <v>-245.38497611424486</v>
      </c>
      <c r="K95" s="320">
        <f>'[1]1 (2)'!Q97</f>
        <v>216.66300466666769</v>
      </c>
      <c r="L95" s="320">
        <f>'[1]1 (2)'!R97</f>
        <v>-258.77281640810384</v>
      </c>
      <c r="M95" s="320">
        <f>'[1]1 (2)'!S97</f>
        <v>225.98063689066657</v>
      </c>
      <c r="N95" s="320">
        <f>'[1]1 (2)'!T97</f>
        <v>-272.27860216034981</v>
      </c>
      <c r="O95" s="320">
        <f>'[1]1 (2)'!U97</f>
        <v>235.73033978141916</v>
      </c>
      <c r="P95" s="320">
        <f>'[1]1 (2)'!V97</f>
        <v>-286.45013325129025</v>
      </c>
      <c r="Q95" s="320">
        <f>'[1]1 (2)'!W97</f>
        <v>245.93224570372718</v>
      </c>
      <c r="R95" s="320">
        <f t="shared" si="4"/>
        <v>-1044.9037443677148</v>
      </c>
      <c r="S95" s="320">
        <f t="shared" si="5"/>
        <v>975.39322704248059</v>
      </c>
    </row>
    <row r="96" spans="1:19" s="282" customFormat="1" ht="18.75" customHeight="1" x14ac:dyDescent="0.25">
      <c r="A96" s="288" t="s">
        <v>27</v>
      </c>
      <c r="B96" s="127" t="s">
        <v>1164</v>
      </c>
      <c r="C96" s="287" t="s">
        <v>755</v>
      </c>
      <c r="D96" s="318">
        <f>'[1]1 (2)'!K98</f>
        <v>10.493000000000009</v>
      </c>
      <c r="E96" s="318">
        <f>'[1]1 (2)'!L98</f>
        <v>38.952999999999989</v>
      </c>
      <c r="F96" s="318">
        <f>'[1]1 (2)'!M98</f>
        <v>15.064792000000011</v>
      </c>
      <c r="G96" s="318">
        <f t="shared" si="3"/>
        <v>15.064792000000011</v>
      </c>
      <c r="H96" s="319">
        <f>'[1]1 (2)'!N98</f>
        <v>-43.576895680000007</v>
      </c>
      <c r="I96" s="320">
        <f>'[1]1 (2)'!O98</f>
        <v>-3.8999999999999773</v>
      </c>
      <c r="J96" s="320">
        <f>'[1]1 (2)'!P98</f>
        <v>-45.319971507200023</v>
      </c>
      <c r="K96" s="320">
        <f>'[1]1 (2)'!Q98</f>
        <v>-4.0559999999999548</v>
      </c>
      <c r="L96" s="320">
        <f>'[1]1 (2)'!R98</f>
        <v>-47.132770367488007</v>
      </c>
      <c r="M96" s="320">
        <f>'[1]1 (2)'!S98</f>
        <v>-4.2182399999999802</v>
      </c>
      <c r="N96" s="320">
        <f>'[1]1 (2)'!T98</f>
        <v>-49.01808118218753</v>
      </c>
      <c r="O96" s="320">
        <f>'[1]1 (2)'!U98</f>
        <v>-4.3869695999999294</v>
      </c>
      <c r="P96" s="320">
        <f>'[1]1 (2)'!V98</f>
        <v>-50.978804429475019</v>
      </c>
      <c r="Q96" s="320">
        <f>'[1]1 (2)'!W98</f>
        <v>-4.5624483839999357</v>
      </c>
      <c r="R96" s="320">
        <f t="shared" si="4"/>
        <v>-236.02652316635059</v>
      </c>
      <c r="S96" s="320">
        <f t="shared" si="5"/>
        <v>-21.123657983999777</v>
      </c>
    </row>
    <row r="97" spans="1:20" s="282" customFormat="1" ht="18.75" customHeight="1" x14ac:dyDescent="0.25">
      <c r="A97" s="288" t="s">
        <v>52</v>
      </c>
      <c r="B97" s="267" t="s">
        <v>1021</v>
      </c>
      <c r="C97" s="287" t="s">
        <v>755</v>
      </c>
      <c r="D97" s="318">
        <f>'[1]1 (2)'!K99</f>
        <v>95.116</v>
      </c>
      <c r="E97" s="318">
        <f>'[1]1 (2)'!L99</f>
        <v>139.15299999999999</v>
      </c>
      <c r="F97" s="318">
        <f>'[1]1 (2)'!M99</f>
        <v>145.13657899999998</v>
      </c>
      <c r="G97" s="318">
        <f t="shared" si="3"/>
        <v>145.13657899999998</v>
      </c>
      <c r="H97" s="319">
        <f>'[1]1 (2)'!N99</f>
        <v>147.33376279999999</v>
      </c>
      <c r="I97" s="320">
        <f>'[1]1 (2)'!O99</f>
        <v>236</v>
      </c>
      <c r="J97" s="320">
        <f>'[1]1 (2)'!P99</f>
        <v>153.22711331199997</v>
      </c>
      <c r="K97" s="320">
        <f>'[1]1 (2)'!Q99</f>
        <v>245.44000000000003</v>
      </c>
      <c r="L97" s="320">
        <f>'[1]1 (2)'!R99</f>
        <v>159.35619784447999</v>
      </c>
      <c r="M97" s="320">
        <f>'[1]1 (2)'!S99</f>
        <v>255.25760000000002</v>
      </c>
      <c r="N97" s="320">
        <f>'[1]1 (2)'!T99</f>
        <v>165.73044575825918</v>
      </c>
      <c r="O97" s="320">
        <f>'[1]1 (2)'!U99</f>
        <v>265.46790400000009</v>
      </c>
      <c r="P97" s="320">
        <f>'[1]1 (2)'!V99</f>
        <v>172.35966358858957</v>
      </c>
      <c r="Q97" s="320">
        <f>'[1]1 (2)'!W99</f>
        <v>276.08662016000005</v>
      </c>
      <c r="R97" s="320">
        <f t="shared" si="4"/>
        <v>798.0071833033287</v>
      </c>
      <c r="S97" s="320">
        <f t="shared" si="5"/>
        <v>1278.2521241600002</v>
      </c>
    </row>
    <row r="98" spans="1:20" s="282" customFormat="1" ht="18.75" customHeight="1" x14ac:dyDescent="0.25">
      <c r="A98" s="288" t="s">
        <v>53</v>
      </c>
      <c r="B98" s="136" t="s">
        <v>938</v>
      </c>
      <c r="C98" s="287" t="s">
        <v>755</v>
      </c>
      <c r="D98" s="318">
        <f>'[1]1 (2)'!K100</f>
        <v>0</v>
      </c>
      <c r="E98" s="318">
        <f>'[1]1 (2)'!L100</f>
        <v>0</v>
      </c>
      <c r="F98" s="318">
        <f>'[1]1 (2)'!M100</f>
        <v>0</v>
      </c>
      <c r="G98" s="318">
        <f t="shared" si="3"/>
        <v>0</v>
      </c>
      <c r="H98" s="319">
        <f>'[1]1 (2)'!N100</f>
        <v>0</v>
      </c>
      <c r="I98" s="320">
        <f>'[1]1 (2)'!O100</f>
        <v>0</v>
      </c>
      <c r="J98" s="320">
        <f>'[1]1 (2)'!P100</f>
        <v>0</v>
      </c>
      <c r="K98" s="320">
        <f>'[1]1 (2)'!Q100</f>
        <v>0</v>
      </c>
      <c r="L98" s="320">
        <f>'[1]1 (2)'!R100</f>
        <v>0</v>
      </c>
      <c r="M98" s="320">
        <f>'[1]1 (2)'!S100</f>
        <v>0</v>
      </c>
      <c r="N98" s="320">
        <f>'[1]1 (2)'!T100</f>
        <v>0</v>
      </c>
      <c r="O98" s="320">
        <f>'[1]1 (2)'!U100</f>
        <v>0</v>
      </c>
      <c r="P98" s="320">
        <f>'[1]1 (2)'!V100</f>
        <v>0</v>
      </c>
      <c r="Q98" s="320">
        <f>'[1]1 (2)'!W100</f>
        <v>0</v>
      </c>
      <c r="R98" s="320">
        <f t="shared" si="4"/>
        <v>0</v>
      </c>
      <c r="S98" s="320">
        <f t="shared" si="5"/>
        <v>0</v>
      </c>
    </row>
    <row r="99" spans="1:20" s="282" customFormat="1" ht="18.75" customHeight="1" x14ac:dyDescent="0.25">
      <c r="A99" s="288" t="s">
        <v>54</v>
      </c>
      <c r="B99" s="136" t="s">
        <v>939</v>
      </c>
      <c r="C99" s="287" t="s">
        <v>755</v>
      </c>
      <c r="D99" s="318">
        <f>'[1]1 (2)'!K101</f>
        <v>5.7329999999999997</v>
      </c>
      <c r="E99" s="318">
        <f>'[1]1 (2)'!L101</f>
        <v>6.3529999999999998</v>
      </c>
      <c r="F99" s="318">
        <f>'[1]1 (2)'!M101</f>
        <v>6.6261789999999996</v>
      </c>
      <c r="G99" s="318">
        <f t="shared" si="3"/>
        <v>6.6261789999999996</v>
      </c>
      <c r="H99" s="319">
        <f>'[1]1 (2)'!N101</f>
        <v>6.8912261599999995</v>
      </c>
      <c r="I99" s="320">
        <f>'[1]1 (2)'!O101</f>
        <v>41.7</v>
      </c>
      <c r="J99" s="320">
        <f>'[1]1 (2)'!P101</f>
        <v>7.1668752063999994</v>
      </c>
      <c r="K99" s="320">
        <f>'[1]1 (2)'!Q101</f>
        <v>43.368000000000002</v>
      </c>
      <c r="L99" s="320">
        <f>'[1]1 (2)'!R101</f>
        <v>7.4535502146559995</v>
      </c>
      <c r="M99" s="320">
        <f>'[1]1 (2)'!S101</f>
        <v>45.102720000000005</v>
      </c>
      <c r="N99" s="320">
        <f>'[1]1 (2)'!T101</f>
        <v>7.7516922232422401</v>
      </c>
      <c r="O99" s="320">
        <f>'[1]1 (2)'!U101</f>
        <v>46.906828800000007</v>
      </c>
      <c r="P99" s="320">
        <f>'[1]1 (2)'!V101</f>
        <v>8.0617599121719294</v>
      </c>
      <c r="Q99" s="320">
        <f>'[1]1 (2)'!W101</f>
        <v>48.78310195200001</v>
      </c>
      <c r="R99" s="320">
        <f t="shared" si="4"/>
        <v>37.325103716470167</v>
      </c>
      <c r="S99" s="320">
        <f t="shared" si="5"/>
        <v>225.86065075200003</v>
      </c>
    </row>
    <row r="100" spans="1:20" s="282" customFormat="1" ht="18.75" customHeight="1" x14ac:dyDescent="0.25">
      <c r="A100" s="288" t="s">
        <v>69</v>
      </c>
      <c r="B100" s="136" t="s">
        <v>1022</v>
      </c>
      <c r="C100" s="287" t="s">
        <v>755</v>
      </c>
      <c r="D100" s="318">
        <f>'[1]1 (2)'!K102</f>
        <v>7.7619999999999996</v>
      </c>
      <c r="E100" s="318">
        <f>'[1]1 (2)'!L102</f>
        <v>46.311999999999998</v>
      </c>
      <c r="F100" s="318">
        <f>'[1]1 (2)'!M102</f>
        <v>48.303415999999991</v>
      </c>
      <c r="G100" s="318">
        <f t="shared" si="3"/>
        <v>48.303415999999991</v>
      </c>
      <c r="H100" s="319">
        <f>'[1]1 (2)'!N102</f>
        <v>50.235552639999995</v>
      </c>
      <c r="I100" s="320">
        <f>'[1]1 (2)'!O102</f>
        <v>83.4</v>
      </c>
      <c r="J100" s="320">
        <f>'[1]1 (2)'!P102</f>
        <v>52.244974745599997</v>
      </c>
      <c r="K100" s="320">
        <f>'[1]1 (2)'!Q102</f>
        <v>86.736000000000004</v>
      </c>
      <c r="L100" s="320">
        <f>'[1]1 (2)'!R102</f>
        <v>54.334773735424001</v>
      </c>
      <c r="M100" s="320">
        <f>'[1]1 (2)'!S102</f>
        <v>90.20544000000001</v>
      </c>
      <c r="N100" s="320">
        <f>'[1]1 (2)'!T102</f>
        <v>56.508164684840963</v>
      </c>
      <c r="O100" s="320">
        <f>'[1]1 (2)'!U102</f>
        <v>93.813657600000013</v>
      </c>
      <c r="P100" s="320">
        <f>'[1]1 (2)'!V102</f>
        <v>58.768491272234606</v>
      </c>
      <c r="Q100" s="320">
        <f>'[1]1 (2)'!W102</f>
        <v>97.56620390400002</v>
      </c>
      <c r="R100" s="320">
        <f t="shared" si="4"/>
        <v>272.09195707809954</v>
      </c>
      <c r="S100" s="320">
        <f t="shared" si="5"/>
        <v>451.72130150400005</v>
      </c>
    </row>
    <row r="101" spans="1:20" s="282" customFormat="1" ht="18.75" customHeight="1" x14ac:dyDescent="0.25">
      <c r="A101" s="288" t="s">
        <v>530</v>
      </c>
      <c r="B101" s="270" t="s">
        <v>652</v>
      </c>
      <c r="C101" s="287" t="s">
        <v>755</v>
      </c>
      <c r="D101" s="318">
        <f>'[1]1 (2)'!K103</f>
        <v>7.7619999999999996</v>
      </c>
      <c r="E101" s="318">
        <f>'[1]1 (2)'!L103</f>
        <v>46.311999999999998</v>
      </c>
      <c r="F101" s="318">
        <f>'[1]1 (2)'!M103</f>
        <v>48.303415999999991</v>
      </c>
      <c r="G101" s="318">
        <f t="shared" si="3"/>
        <v>48.303415999999991</v>
      </c>
      <c r="H101" s="319">
        <f>'[1]1 (2)'!N103</f>
        <v>50.235552639999995</v>
      </c>
      <c r="I101" s="320">
        <f>'[1]1 (2)'!O103</f>
        <v>83.4</v>
      </c>
      <c r="J101" s="320">
        <f>'[1]1 (2)'!P103</f>
        <v>52.244974745599997</v>
      </c>
      <c r="K101" s="320">
        <f>'[1]1 (2)'!Q103</f>
        <v>86.736000000000004</v>
      </c>
      <c r="L101" s="320">
        <f>'[1]1 (2)'!R103</f>
        <v>54.334773735424001</v>
      </c>
      <c r="M101" s="320">
        <f>'[1]1 (2)'!S103</f>
        <v>90.20544000000001</v>
      </c>
      <c r="N101" s="320">
        <f>'[1]1 (2)'!T103</f>
        <v>56.508164684840963</v>
      </c>
      <c r="O101" s="320">
        <f>'[1]1 (2)'!U103</f>
        <v>93.813657600000013</v>
      </c>
      <c r="P101" s="320">
        <f>'[1]1 (2)'!V103</f>
        <v>58.768491272234606</v>
      </c>
      <c r="Q101" s="320">
        <f>'[1]1 (2)'!W103</f>
        <v>97.56620390400002</v>
      </c>
      <c r="R101" s="320">
        <f t="shared" si="4"/>
        <v>272.09195707809954</v>
      </c>
      <c r="S101" s="320">
        <f t="shared" si="5"/>
        <v>451.72130150400005</v>
      </c>
    </row>
    <row r="102" spans="1:20" s="282" customFormat="1" ht="18.75" customHeight="1" x14ac:dyDescent="0.25">
      <c r="A102" s="288" t="s">
        <v>70</v>
      </c>
      <c r="B102" s="268" t="s">
        <v>940</v>
      </c>
      <c r="C102" s="287" t="s">
        <v>755</v>
      </c>
      <c r="D102" s="318">
        <f>'[1]1 (2)'!K104</f>
        <v>81.620999999999995</v>
      </c>
      <c r="E102" s="318">
        <f>'[1]1 (2)'!L104</f>
        <v>86.487999999999985</v>
      </c>
      <c r="F102" s="318">
        <f>'[1]1 (2)'!M104</f>
        <v>90.206983999999977</v>
      </c>
      <c r="G102" s="318">
        <f t="shared" si="3"/>
        <v>90.206983999999977</v>
      </c>
      <c r="H102" s="319">
        <f>'[1]1 (2)'!N104</f>
        <v>90.206983999999977</v>
      </c>
      <c r="I102" s="320">
        <f>'[1]1 (2)'!O104</f>
        <v>110.9</v>
      </c>
      <c r="J102" s="320">
        <f>'[1]1 (2)'!P104</f>
        <v>93.815263359999975</v>
      </c>
      <c r="K102" s="320">
        <f>'[1]1 (2)'!Q104</f>
        <v>115.33600000000001</v>
      </c>
      <c r="L102" s="320">
        <f>'[1]1 (2)'!R104</f>
        <v>97.56787389439998</v>
      </c>
      <c r="M102" s="320">
        <f>'[1]1 (2)'!S104</f>
        <v>119.94944000000002</v>
      </c>
      <c r="N102" s="320">
        <f>'[1]1 (2)'!T104</f>
        <v>101.47058885017599</v>
      </c>
      <c r="O102" s="320">
        <f>'[1]1 (2)'!U104</f>
        <v>124.74741760000003</v>
      </c>
      <c r="P102" s="320">
        <f>'[1]1 (2)'!V104</f>
        <v>105.52941240418303</v>
      </c>
      <c r="Q102" s="320">
        <f>'[1]1 (2)'!W104</f>
        <v>129.73731430400005</v>
      </c>
      <c r="R102" s="320">
        <f t="shared" si="4"/>
        <v>488.59012250875901</v>
      </c>
      <c r="S102" s="320">
        <f t="shared" si="5"/>
        <v>600.67017190400009</v>
      </c>
    </row>
    <row r="103" spans="1:20" s="284" customFormat="1" ht="18.75" customHeight="1" x14ac:dyDescent="0.25">
      <c r="A103" s="288" t="s">
        <v>1105</v>
      </c>
      <c r="B103" s="136" t="s">
        <v>1104</v>
      </c>
      <c r="C103" s="287" t="s">
        <v>755</v>
      </c>
      <c r="D103" s="318">
        <f>'[1]1 (2)'!K105</f>
        <v>0</v>
      </c>
      <c r="E103" s="318">
        <f>'[1]1 (2)'!L105</f>
        <v>0</v>
      </c>
      <c r="F103" s="318">
        <f>'[1]1 (2)'!M105</f>
        <v>0</v>
      </c>
      <c r="G103" s="318">
        <f t="shared" si="3"/>
        <v>0</v>
      </c>
      <c r="H103" s="319">
        <f>'[1]1 (2)'!N105</f>
        <v>0</v>
      </c>
      <c r="I103" s="320">
        <f>'[1]1 (2)'!O105</f>
        <v>0</v>
      </c>
      <c r="J103" s="320">
        <f>'[1]1 (2)'!P105</f>
        <v>0</v>
      </c>
      <c r="K103" s="320">
        <f>'[1]1 (2)'!Q105</f>
        <v>0</v>
      </c>
      <c r="L103" s="320">
        <f>'[1]1 (2)'!R105</f>
        <v>0</v>
      </c>
      <c r="M103" s="320">
        <f>'[1]1 (2)'!S105</f>
        <v>0</v>
      </c>
      <c r="N103" s="320">
        <f>'[1]1 (2)'!T105</f>
        <v>0</v>
      </c>
      <c r="O103" s="320">
        <f>'[1]1 (2)'!U105</f>
        <v>0</v>
      </c>
      <c r="P103" s="320">
        <f>'[1]1 (2)'!V105</f>
        <v>0</v>
      </c>
      <c r="Q103" s="320">
        <f>'[1]1 (2)'!W105</f>
        <v>0</v>
      </c>
      <c r="R103" s="320">
        <f t="shared" si="4"/>
        <v>0</v>
      </c>
      <c r="S103" s="320">
        <f t="shared" si="5"/>
        <v>0</v>
      </c>
      <c r="T103" s="282"/>
    </row>
    <row r="104" spans="1:20" s="284" customFormat="1" ht="18.75" customHeight="1" x14ac:dyDescent="0.25">
      <c r="A104" s="288" t="s">
        <v>1125</v>
      </c>
      <c r="B104" s="136" t="s">
        <v>1106</v>
      </c>
      <c r="C104" s="287" t="s">
        <v>755</v>
      </c>
      <c r="D104" s="318">
        <f>'[1]1 (2)'!K106</f>
        <v>0</v>
      </c>
      <c r="E104" s="318">
        <f>'[1]1 (2)'!L106</f>
        <v>0</v>
      </c>
      <c r="F104" s="318">
        <f>'[1]1 (2)'!M106</f>
        <v>0</v>
      </c>
      <c r="G104" s="318">
        <f t="shared" si="3"/>
        <v>0</v>
      </c>
      <c r="H104" s="319">
        <f>'[1]1 (2)'!N106</f>
        <v>0</v>
      </c>
      <c r="I104" s="320">
        <f>'[1]1 (2)'!O106</f>
        <v>0</v>
      </c>
      <c r="J104" s="320">
        <f>'[1]1 (2)'!P106</f>
        <v>0</v>
      </c>
      <c r="K104" s="320">
        <f>'[1]1 (2)'!Q106</f>
        <v>0</v>
      </c>
      <c r="L104" s="320">
        <f>'[1]1 (2)'!R106</f>
        <v>0</v>
      </c>
      <c r="M104" s="320">
        <f>'[1]1 (2)'!S106</f>
        <v>0</v>
      </c>
      <c r="N104" s="320">
        <f>'[1]1 (2)'!T106</f>
        <v>0</v>
      </c>
      <c r="O104" s="320">
        <f>'[1]1 (2)'!U106</f>
        <v>0</v>
      </c>
      <c r="P104" s="320">
        <f>'[1]1 (2)'!V106</f>
        <v>0</v>
      </c>
      <c r="Q104" s="320">
        <f>'[1]1 (2)'!W106</f>
        <v>0</v>
      </c>
      <c r="R104" s="320">
        <f t="shared" si="4"/>
        <v>0</v>
      </c>
      <c r="S104" s="320">
        <f t="shared" si="5"/>
        <v>0</v>
      </c>
      <c r="T104" s="282"/>
    </row>
    <row r="105" spans="1:20" s="282" customFormat="1" ht="18.75" customHeight="1" x14ac:dyDescent="0.25">
      <c r="A105" s="288" t="s">
        <v>55</v>
      </c>
      <c r="B105" s="269" t="s">
        <v>1020</v>
      </c>
      <c r="C105" s="287" t="s">
        <v>755</v>
      </c>
      <c r="D105" s="318">
        <f>'[1]1 (2)'!K107</f>
        <v>84.62299999999999</v>
      </c>
      <c r="E105" s="318">
        <f>'[1]1 (2)'!L107</f>
        <v>100.2</v>
      </c>
      <c r="F105" s="318">
        <f>'[1]1 (2)'!M107</f>
        <v>130.07178699999997</v>
      </c>
      <c r="G105" s="318">
        <f t="shared" si="3"/>
        <v>130.07178699999997</v>
      </c>
      <c r="H105" s="319">
        <f>'[1]1 (2)'!N107</f>
        <v>190.91065848</v>
      </c>
      <c r="I105" s="320">
        <f>'[1]1 (2)'!O107</f>
        <v>239.89999999999998</v>
      </c>
      <c r="J105" s="320">
        <f>'[1]1 (2)'!P107</f>
        <v>198.54708481919999</v>
      </c>
      <c r="K105" s="320">
        <f>'[1]1 (2)'!Q107</f>
        <v>249.49599999999998</v>
      </c>
      <c r="L105" s="320">
        <f>'[1]1 (2)'!R107</f>
        <v>206.488968211968</v>
      </c>
      <c r="M105" s="320">
        <f>'[1]1 (2)'!S107</f>
        <v>259.47584000000001</v>
      </c>
      <c r="N105" s="320">
        <f>'[1]1 (2)'!T107</f>
        <v>214.74852694044671</v>
      </c>
      <c r="O105" s="320">
        <f>'[1]1 (2)'!U107</f>
        <v>269.85487360000002</v>
      </c>
      <c r="P105" s="320">
        <f>'[1]1 (2)'!V107</f>
        <v>223.33846801806459</v>
      </c>
      <c r="Q105" s="320">
        <f>'[1]1 (2)'!W107</f>
        <v>280.64906854399999</v>
      </c>
      <c r="R105" s="320">
        <f t="shared" si="4"/>
        <v>1034.0337064696794</v>
      </c>
      <c r="S105" s="320">
        <f t="shared" si="5"/>
        <v>1299.3757821439999</v>
      </c>
    </row>
    <row r="106" spans="1:20" s="282" customFormat="1" ht="18.75" customHeight="1" x14ac:dyDescent="0.25">
      <c r="A106" s="288" t="s">
        <v>531</v>
      </c>
      <c r="B106" s="268" t="s">
        <v>941</v>
      </c>
      <c r="C106" s="287" t="s">
        <v>755</v>
      </c>
      <c r="D106" s="318">
        <f>'[1]1 (2)'!K108</f>
        <v>5.1524474000000007</v>
      </c>
      <c r="E106" s="318">
        <f>'[1]1 (2)'!L108</f>
        <v>1.1719999999999999</v>
      </c>
      <c r="F106" s="318">
        <f>'[1]1 (2)'!M108</f>
        <v>1.2223959999999998</v>
      </c>
      <c r="G106" s="318">
        <f t="shared" si="3"/>
        <v>1.2223959999999998</v>
      </c>
      <c r="H106" s="319">
        <f>'[1]1 (2)'!N108</f>
        <v>1.27129184</v>
      </c>
      <c r="I106" s="320">
        <f>'[1]1 (2)'!O108</f>
        <v>7.4</v>
      </c>
      <c r="J106" s="320">
        <f>'[1]1 (2)'!P108</f>
        <v>1.3221435135999999</v>
      </c>
      <c r="K106" s="320">
        <f>'[1]1 (2)'!Q108</f>
        <v>7.6960000000000006</v>
      </c>
      <c r="L106" s="320">
        <f>'[1]1 (2)'!R108</f>
        <v>1.3750292541439999</v>
      </c>
      <c r="M106" s="320">
        <f>'[1]1 (2)'!S108</f>
        <v>8.0038400000000003</v>
      </c>
      <c r="N106" s="320">
        <f>'[1]1 (2)'!T108</f>
        <v>1.4300304243097599</v>
      </c>
      <c r="O106" s="320">
        <f>'[1]1 (2)'!U108</f>
        <v>8.3239936000000014</v>
      </c>
      <c r="P106" s="320">
        <f>'[1]1 (2)'!V108</f>
        <v>1.4872316412821505</v>
      </c>
      <c r="Q106" s="320">
        <f>'[1]1 (2)'!W108</f>
        <v>8.6569533440000015</v>
      </c>
      <c r="R106" s="320">
        <f t="shared" si="4"/>
        <v>6.8857266733359106</v>
      </c>
      <c r="S106" s="320">
        <f t="shared" si="5"/>
        <v>40.080786944000003</v>
      </c>
    </row>
    <row r="107" spans="1:20" s="282" customFormat="1" ht="18.75" customHeight="1" x14ac:dyDescent="0.25">
      <c r="A107" s="288" t="s">
        <v>532</v>
      </c>
      <c r="B107" s="268" t="s">
        <v>942</v>
      </c>
      <c r="C107" s="287" t="s">
        <v>755</v>
      </c>
      <c r="D107" s="318">
        <f>'[1]1 (2)'!K109</f>
        <v>20.811</v>
      </c>
      <c r="E107" s="318">
        <f>'[1]1 (2)'!L109</f>
        <v>3.391</v>
      </c>
      <c r="F107" s="318">
        <f>'[1]1 (2)'!M109</f>
        <v>29.1</v>
      </c>
      <c r="G107" s="318">
        <f t="shared" si="3"/>
        <v>29.1</v>
      </c>
      <c r="H107" s="319">
        <f>'[1]1 (2)'!N109</f>
        <v>85.9</v>
      </c>
      <c r="I107" s="320">
        <f>'[1]1 (2)'!O109</f>
        <v>88.8</v>
      </c>
      <c r="J107" s="320">
        <f>'[1]1 (2)'!P109</f>
        <v>89.336000000000013</v>
      </c>
      <c r="K107" s="320">
        <f>'[1]1 (2)'!Q109</f>
        <v>92.352000000000004</v>
      </c>
      <c r="L107" s="320">
        <f>'[1]1 (2)'!R109</f>
        <v>92.909440000000018</v>
      </c>
      <c r="M107" s="320">
        <f>'[1]1 (2)'!S109</f>
        <v>96.046080000000003</v>
      </c>
      <c r="N107" s="320">
        <f>'[1]1 (2)'!T109</f>
        <v>96.625817600000019</v>
      </c>
      <c r="O107" s="320">
        <f>'[1]1 (2)'!U109</f>
        <v>99.887923200000003</v>
      </c>
      <c r="P107" s="320">
        <f>'[1]1 (2)'!V109</f>
        <v>100.49085030400002</v>
      </c>
      <c r="Q107" s="320">
        <f>'[1]1 (2)'!W109</f>
        <v>103.883440128</v>
      </c>
      <c r="R107" s="320">
        <f t="shared" si="4"/>
        <v>465.262107904</v>
      </c>
      <c r="S107" s="320">
        <f t="shared" si="5"/>
        <v>480.96944332800001</v>
      </c>
    </row>
    <row r="108" spans="1:20" s="284" customFormat="1" ht="18.75" customHeight="1" x14ac:dyDescent="0.25">
      <c r="A108" s="288" t="s">
        <v>1107</v>
      </c>
      <c r="B108" s="270" t="s">
        <v>1134</v>
      </c>
      <c r="C108" s="287" t="s">
        <v>755</v>
      </c>
      <c r="D108" s="318">
        <f>'[1]1 (2)'!K110</f>
        <v>0</v>
      </c>
      <c r="E108" s="318">
        <f>'[1]1 (2)'!L110</f>
        <v>0</v>
      </c>
      <c r="F108" s="318">
        <f>'[1]1 (2)'!M110</f>
        <v>0</v>
      </c>
      <c r="G108" s="318">
        <f t="shared" si="3"/>
        <v>0</v>
      </c>
      <c r="H108" s="319">
        <f>'[1]1 (2)'!N110</f>
        <v>0</v>
      </c>
      <c r="I108" s="320">
        <f>'[1]1 (2)'!O110</f>
        <v>0</v>
      </c>
      <c r="J108" s="320">
        <f>'[1]1 (2)'!P110</f>
        <v>0</v>
      </c>
      <c r="K108" s="320">
        <f>'[1]1 (2)'!Q110</f>
        <v>0</v>
      </c>
      <c r="L108" s="320">
        <f>'[1]1 (2)'!R110</f>
        <v>0</v>
      </c>
      <c r="M108" s="320">
        <f>'[1]1 (2)'!S110</f>
        <v>0</v>
      </c>
      <c r="N108" s="320">
        <f>'[1]1 (2)'!T110</f>
        <v>0</v>
      </c>
      <c r="O108" s="320">
        <f>'[1]1 (2)'!U110</f>
        <v>0</v>
      </c>
      <c r="P108" s="320">
        <f>'[1]1 (2)'!V110</f>
        <v>0</v>
      </c>
      <c r="Q108" s="320">
        <f>'[1]1 (2)'!W110</f>
        <v>0</v>
      </c>
      <c r="R108" s="320">
        <f t="shared" si="4"/>
        <v>0</v>
      </c>
      <c r="S108" s="320">
        <f t="shared" si="5"/>
        <v>0</v>
      </c>
      <c r="T108" s="282"/>
    </row>
    <row r="109" spans="1:20" s="282" customFormat="1" ht="18.75" customHeight="1" x14ac:dyDescent="0.25">
      <c r="A109" s="288" t="s">
        <v>533</v>
      </c>
      <c r="B109" s="268" t="s">
        <v>1023</v>
      </c>
      <c r="C109" s="287" t="s">
        <v>755</v>
      </c>
      <c r="D109" s="318">
        <f>'[1]1 (2)'!K111</f>
        <v>33.542000000000002</v>
      </c>
      <c r="E109" s="318">
        <f>'[1]1 (2)'!L111</f>
        <v>53.804000000000002</v>
      </c>
      <c r="F109" s="318">
        <f>'[1]1 (2)'!M111</f>
        <v>56.117571999999996</v>
      </c>
      <c r="G109" s="318">
        <f t="shared" si="3"/>
        <v>56.117571999999996</v>
      </c>
      <c r="H109" s="319">
        <f>'[1]1 (2)'!N111</f>
        <v>58.362274879999994</v>
      </c>
      <c r="I109" s="320">
        <f>'[1]1 (2)'!O111</f>
        <v>60.6</v>
      </c>
      <c r="J109" s="320">
        <f>'[1]1 (2)'!P111</f>
        <v>60.696765875199993</v>
      </c>
      <c r="K109" s="320">
        <f>'[1]1 (2)'!Q111</f>
        <v>63.024000000000001</v>
      </c>
      <c r="L109" s="320">
        <f>'[1]1 (2)'!R111</f>
        <v>63.124636510207992</v>
      </c>
      <c r="M109" s="320">
        <f>'[1]1 (2)'!S111</f>
        <v>65.544960000000003</v>
      </c>
      <c r="N109" s="320">
        <f>'[1]1 (2)'!T111</f>
        <v>65.649621970616309</v>
      </c>
      <c r="O109" s="320">
        <f>'[1]1 (2)'!U111</f>
        <v>68.166758400000006</v>
      </c>
      <c r="P109" s="320">
        <f>'[1]1 (2)'!V111</f>
        <v>68.275606849440962</v>
      </c>
      <c r="Q109" s="320">
        <f>'[1]1 (2)'!W111</f>
        <v>70.893428736000004</v>
      </c>
      <c r="R109" s="320">
        <f t="shared" si="4"/>
        <v>316.10890608546526</v>
      </c>
      <c r="S109" s="320">
        <f t="shared" si="5"/>
        <v>328.22914713600005</v>
      </c>
    </row>
    <row r="110" spans="1:20" s="282" customFormat="1" ht="18.75" customHeight="1" x14ac:dyDescent="0.25">
      <c r="A110" s="288" t="s">
        <v>534</v>
      </c>
      <c r="B110" s="270" t="s">
        <v>653</v>
      </c>
      <c r="C110" s="287" t="s">
        <v>755</v>
      </c>
      <c r="D110" s="318">
        <f>'[1]1 (2)'!K112</f>
        <v>33.542000000000002</v>
      </c>
      <c r="E110" s="318">
        <f>'[1]1 (2)'!L112</f>
        <v>53.804000000000002</v>
      </c>
      <c r="F110" s="318">
        <f>'[1]1 (2)'!M112</f>
        <v>56.117571999999996</v>
      </c>
      <c r="G110" s="318">
        <f t="shared" si="3"/>
        <v>56.117571999999996</v>
      </c>
      <c r="H110" s="319">
        <f>'[1]1 (2)'!N112</f>
        <v>58.362274879999994</v>
      </c>
      <c r="I110" s="320">
        <f>'[1]1 (2)'!O112</f>
        <v>56.6</v>
      </c>
      <c r="J110" s="320">
        <f>'[1]1 (2)'!P112</f>
        <v>60.696765875199993</v>
      </c>
      <c r="K110" s="320">
        <f>'[1]1 (2)'!Q112</f>
        <v>58.864000000000004</v>
      </c>
      <c r="L110" s="320">
        <f>'[1]1 (2)'!R112</f>
        <v>63.124636510207992</v>
      </c>
      <c r="M110" s="320">
        <f>'[1]1 (2)'!S112</f>
        <v>61.218560000000004</v>
      </c>
      <c r="N110" s="320">
        <f>'[1]1 (2)'!T112</f>
        <v>65.649621970616309</v>
      </c>
      <c r="O110" s="320">
        <f>'[1]1 (2)'!U112</f>
        <v>63.667302400000004</v>
      </c>
      <c r="P110" s="320">
        <f>'[1]1 (2)'!V112</f>
        <v>68.275606849440962</v>
      </c>
      <c r="Q110" s="320">
        <f>'[1]1 (2)'!W112</f>
        <v>66.213994496000012</v>
      </c>
      <c r="R110" s="320">
        <f t="shared" si="4"/>
        <v>316.10890608546526</v>
      </c>
      <c r="S110" s="320">
        <f t="shared" si="5"/>
        <v>306.563856896</v>
      </c>
    </row>
    <row r="111" spans="1:20" s="284" customFormat="1" ht="18.75" customHeight="1" x14ac:dyDescent="0.25">
      <c r="A111" s="288" t="s">
        <v>1108</v>
      </c>
      <c r="B111" s="270" t="s">
        <v>1109</v>
      </c>
      <c r="C111" s="287" t="s">
        <v>755</v>
      </c>
      <c r="D111" s="318">
        <f>'[1]1 (2)'!K113</f>
        <v>0</v>
      </c>
      <c r="E111" s="318">
        <f>'[1]1 (2)'!L113</f>
        <v>0</v>
      </c>
      <c r="F111" s="318">
        <f>'[1]1 (2)'!M113</f>
        <v>0</v>
      </c>
      <c r="G111" s="318">
        <f t="shared" si="3"/>
        <v>0</v>
      </c>
      <c r="H111" s="319">
        <f>'[1]1 (2)'!N113</f>
        <v>0</v>
      </c>
      <c r="I111" s="320">
        <f>'[1]1 (2)'!O113</f>
        <v>0</v>
      </c>
      <c r="J111" s="320">
        <f>'[1]1 (2)'!P113</f>
        <v>0</v>
      </c>
      <c r="K111" s="320">
        <f>'[1]1 (2)'!Q113</f>
        <v>0</v>
      </c>
      <c r="L111" s="320">
        <f>'[1]1 (2)'!R113</f>
        <v>0</v>
      </c>
      <c r="M111" s="320">
        <f>'[1]1 (2)'!S113</f>
        <v>0</v>
      </c>
      <c r="N111" s="320">
        <f>'[1]1 (2)'!T113</f>
        <v>0</v>
      </c>
      <c r="O111" s="320">
        <f>'[1]1 (2)'!U113</f>
        <v>0</v>
      </c>
      <c r="P111" s="320">
        <f>'[1]1 (2)'!V113</f>
        <v>0</v>
      </c>
      <c r="Q111" s="320">
        <f>'[1]1 (2)'!W113</f>
        <v>0</v>
      </c>
      <c r="R111" s="320">
        <f t="shared" si="4"/>
        <v>0</v>
      </c>
      <c r="S111" s="320">
        <f t="shared" si="5"/>
        <v>0</v>
      </c>
      <c r="T111" s="282"/>
    </row>
    <row r="112" spans="1:20" s="282" customFormat="1" ht="18.75" customHeight="1" x14ac:dyDescent="0.25">
      <c r="A112" s="288" t="s">
        <v>535</v>
      </c>
      <c r="B112" s="268" t="s">
        <v>943</v>
      </c>
      <c r="C112" s="287" t="s">
        <v>755</v>
      </c>
      <c r="D112" s="318">
        <f>'[1]1 (2)'!K114</f>
        <v>25.117552599999996</v>
      </c>
      <c r="E112" s="318">
        <f>'[1]1 (2)'!L114</f>
        <v>41.832999999999998</v>
      </c>
      <c r="F112" s="318">
        <f>'[1]1 (2)'!M114</f>
        <v>43.631818999999993</v>
      </c>
      <c r="G112" s="318">
        <f t="shared" si="3"/>
        <v>43.631818999999993</v>
      </c>
      <c r="H112" s="319">
        <f>'[1]1 (2)'!N114</f>
        <v>45.377091759999992</v>
      </c>
      <c r="I112" s="320">
        <f>'[1]1 (2)'!O114</f>
        <v>83.1</v>
      </c>
      <c r="J112" s="320">
        <f>'[1]1 (2)'!P114</f>
        <v>47.192175430399992</v>
      </c>
      <c r="K112" s="320">
        <f>'[1]1 (2)'!Q114</f>
        <v>86.423999999999992</v>
      </c>
      <c r="L112" s="320">
        <f>'[1]1 (2)'!R114</f>
        <v>49.079862447615994</v>
      </c>
      <c r="M112" s="320">
        <f>'[1]1 (2)'!S114</f>
        <v>89.880960000000002</v>
      </c>
      <c r="N112" s="320">
        <f>'[1]1 (2)'!T114</f>
        <v>51.043056945520632</v>
      </c>
      <c r="O112" s="320">
        <f>'[1]1 (2)'!U114</f>
        <v>93.476198400000001</v>
      </c>
      <c r="P112" s="320">
        <f>'[1]1 (2)'!V114</f>
        <v>53.084779223341457</v>
      </c>
      <c r="Q112" s="320">
        <f>'[1]1 (2)'!W114</f>
        <v>97.215246336000007</v>
      </c>
      <c r="R112" s="320">
        <f t="shared" si="4"/>
        <v>245.77696580687808</v>
      </c>
      <c r="S112" s="320">
        <f t="shared" si="5"/>
        <v>450.09640473600001</v>
      </c>
    </row>
    <row r="113" spans="1:20" s="284" customFormat="1" ht="15" customHeight="1" x14ac:dyDescent="0.25">
      <c r="A113" s="288" t="s">
        <v>1111</v>
      </c>
      <c r="B113" s="268" t="s">
        <v>1110</v>
      </c>
      <c r="C113" s="287" t="s">
        <v>755</v>
      </c>
      <c r="D113" s="318">
        <f>'[1]1 (2)'!K115</f>
        <v>0</v>
      </c>
      <c r="E113" s="318">
        <f>'[1]1 (2)'!L115</f>
        <v>0</v>
      </c>
      <c r="F113" s="318">
        <f>'[1]1 (2)'!M115</f>
        <v>0</v>
      </c>
      <c r="G113" s="318">
        <f t="shared" si="3"/>
        <v>0</v>
      </c>
      <c r="H113" s="319">
        <f>'[1]1 (2)'!N115</f>
        <v>0</v>
      </c>
      <c r="I113" s="320">
        <f>'[1]1 (2)'!O115</f>
        <v>0</v>
      </c>
      <c r="J113" s="320">
        <f>'[1]1 (2)'!P115</f>
        <v>0</v>
      </c>
      <c r="K113" s="320">
        <f>'[1]1 (2)'!Q115</f>
        <v>0</v>
      </c>
      <c r="L113" s="320">
        <f>'[1]1 (2)'!R115</f>
        <v>0</v>
      </c>
      <c r="M113" s="320">
        <f>'[1]1 (2)'!S115</f>
        <v>0</v>
      </c>
      <c r="N113" s="320">
        <f>'[1]1 (2)'!T115</f>
        <v>0</v>
      </c>
      <c r="O113" s="320">
        <f>'[1]1 (2)'!U115</f>
        <v>0</v>
      </c>
      <c r="P113" s="320">
        <f>'[1]1 (2)'!V115</f>
        <v>0</v>
      </c>
      <c r="Q113" s="320">
        <f>'[1]1 (2)'!W115</f>
        <v>0</v>
      </c>
      <c r="R113" s="320">
        <f t="shared" si="4"/>
        <v>0</v>
      </c>
      <c r="S113" s="320">
        <f t="shared" si="5"/>
        <v>0</v>
      </c>
      <c r="T113" s="282"/>
    </row>
    <row r="114" spans="1:20" s="284" customFormat="1" ht="18.75" customHeight="1" x14ac:dyDescent="0.25">
      <c r="A114" s="288" t="s">
        <v>1113</v>
      </c>
      <c r="B114" s="268" t="s">
        <v>1112</v>
      </c>
      <c r="C114" s="287" t="s">
        <v>755</v>
      </c>
      <c r="D114" s="318">
        <f>'[1]1 (2)'!K116</f>
        <v>0</v>
      </c>
      <c r="E114" s="318">
        <f>'[1]1 (2)'!L116</f>
        <v>0</v>
      </c>
      <c r="F114" s="318">
        <f>'[1]1 (2)'!M116</f>
        <v>0</v>
      </c>
      <c r="G114" s="318">
        <f t="shared" si="3"/>
        <v>0</v>
      </c>
      <c r="H114" s="319">
        <f>'[1]1 (2)'!N116</f>
        <v>0</v>
      </c>
      <c r="I114" s="320">
        <f>'[1]1 (2)'!O116</f>
        <v>0</v>
      </c>
      <c r="J114" s="320">
        <f>'[1]1 (2)'!P116</f>
        <v>0</v>
      </c>
      <c r="K114" s="320">
        <f>'[1]1 (2)'!Q116</f>
        <v>0</v>
      </c>
      <c r="L114" s="320">
        <f>'[1]1 (2)'!R116</f>
        <v>0</v>
      </c>
      <c r="M114" s="320">
        <f>'[1]1 (2)'!S116</f>
        <v>0</v>
      </c>
      <c r="N114" s="320">
        <f>'[1]1 (2)'!T116</f>
        <v>0</v>
      </c>
      <c r="O114" s="320">
        <f>'[1]1 (2)'!U116</f>
        <v>0</v>
      </c>
      <c r="P114" s="320">
        <f>'[1]1 (2)'!V116</f>
        <v>0</v>
      </c>
      <c r="Q114" s="320">
        <f>'[1]1 (2)'!W116</f>
        <v>0</v>
      </c>
      <c r="R114" s="320">
        <f t="shared" si="4"/>
        <v>0</v>
      </c>
      <c r="S114" s="320">
        <f t="shared" si="5"/>
        <v>0</v>
      </c>
      <c r="T114" s="282"/>
    </row>
    <row r="115" spans="1:20" s="282" customFormat="1" ht="18.75" customHeight="1" x14ac:dyDescent="0.25">
      <c r="A115" s="288" t="s">
        <v>28</v>
      </c>
      <c r="B115" s="127" t="s">
        <v>1165</v>
      </c>
      <c r="C115" s="287" t="s">
        <v>755</v>
      </c>
      <c r="D115" s="318">
        <f>'[1]1 (2)'!K117</f>
        <v>290.90699999999998</v>
      </c>
      <c r="E115" s="318">
        <f>'[1]1 (2)'!L117</f>
        <v>48.452999999999989</v>
      </c>
      <c r="F115" s="318">
        <f>'[1]1 (2)'!M117</f>
        <v>24.263644409132098</v>
      </c>
      <c r="G115" s="318">
        <f t="shared" si="3"/>
        <v>24.263644409132098</v>
      </c>
      <c r="H115" s="319">
        <f>'[1]1 (2)'!N117</f>
        <v>21.532892826666966</v>
      </c>
      <c r="I115" s="320">
        <f>'[1]1 (2)'!O117</f>
        <v>-14.158999999999992</v>
      </c>
      <c r="J115" s="320">
        <f>'[1]1 (2)'!P117</f>
        <v>21.183541873067099</v>
      </c>
      <c r="K115" s="320">
        <f>'[1]1 (2)'!Q117</f>
        <v>58.009666666667357</v>
      </c>
      <c r="L115" s="320">
        <f>'[1]1 (2)'!R117</f>
        <v>20.953550214656246</v>
      </c>
      <c r="M115" s="320">
        <f>'[1]1 (2)'!S117</f>
        <v>59.744386666666912</v>
      </c>
      <c r="N115" s="320">
        <f>'[1]1 (2)'!T117</f>
        <v>21.251692223242458</v>
      </c>
      <c r="O115" s="320">
        <f>'[1]1 (2)'!U117</f>
        <v>61.548495466666509</v>
      </c>
      <c r="P115" s="320">
        <f>'[1]1 (2)'!V117</f>
        <v>21.561759912172022</v>
      </c>
      <c r="Q115" s="320">
        <f>'[1]1 (2)'!W117</f>
        <v>63.424768618667031</v>
      </c>
      <c r="R115" s="320">
        <f t="shared" si="4"/>
        <v>106.48343704980479</v>
      </c>
      <c r="S115" s="320">
        <f t="shared" si="5"/>
        <v>228.56831741866782</v>
      </c>
    </row>
    <row r="116" spans="1:20" s="282" customFormat="1" ht="18.75" customHeight="1" x14ac:dyDescent="0.25">
      <c r="A116" s="288" t="s">
        <v>58</v>
      </c>
      <c r="B116" s="267" t="s">
        <v>1015</v>
      </c>
      <c r="C116" s="287" t="s">
        <v>755</v>
      </c>
      <c r="D116" s="318">
        <f>'[1]1 (2)'!K118</f>
        <v>0</v>
      </c>
      <c r="E116" s="318">
        <f>'[1]1 (2)'!L118</f>
        <v>-34.488263753123334</v>
      </c>
      <c r="F116" s="318">
        <f>'[1]1 (2)'!M118</f>
        <v>-19.318606265583739</v>
      </c>
      <c r="G116" s="318">
        <f t="shared" si="3"/>
        <v>-19.318606265583739</v>
      </c>
      <c r="H116" s="319">
        <f>'[1]1 (2)'!N118</f>
        <v>4.6049999999999995</v>
      </c>
      <c r="I116" s="320">
        <f>'[1]1 (2)'!O118</f>
        <v>4.6049999999999995</v>
      </c>
      <c r="J116" s="320">
        <f>'[1]1 (2)'!P118</f>
        <v>4.5954799999999993</v>
      </c>
      <c r="K116" s="320">
        <f>'[1]1 (2)'!Q118</f>
        <v>4.5954799999999993</v>
      </c>
      <c r="L116" s="320">
        <f>'[1]1 (2)'!R118</f>
        <v>4.8160630399999995</v>
      </c>
      <c r="M116" s="320">
        <f>'[1]1 (2)'!S118</f>
        <v>4.8160630399999995</v>
      </c>
      <c r="N116" s="320">
        <f>'[1]1 (2)'!T118</f>
        <v>5.0472340659199997</v>
      </c>
      <c r="O116" s="320">
        <f>'[1]1 (2)'!U118</f>
        <v>5.0472340659199997</v>
      </c>
      <c r="P116" s="320">
        <f>'[1]1 (2)'!V118</f>
        <v>0</v>
      </c>
      <c r="Q116" s="320">
        <f>'[1]1 (2)'!W118</f>
        <v>0</v>
      </c>
      <c r="R116" s="320">
        <f t="shared" si="4"/>
        <v>19.063777105919996</v>
      </c>
      <c r="S116" s="320">
        <f t="shared" si="5"/>
        <v>19.063777105919996</v>
      </c>
    </row>
    <row r="117" spans="1:20" s="282" customFormat="1" ht="31.5" customHeight="1" x14ac:dyDescent="0.25">
      <c r="A117" s="288" t="s">
        <v>891</v>
      </c>
      <c r="B117" s="136" t="s">
        <v>904</v>
      </c>
      <c r="C117" s="287" t="s">
        <v>755</v>
      </c>
      <c r="D117" s="318">
        <f>'[1]1 (2)'!K119</f>
        <v>0</v>
      </c>
      <c r="E117" s="318">
        <f>'[1]1 (2)'!L119</f>
        <v>0</v>
      </c>
      <c r="F117" s="318">
        <f>'[1]1 (2)'!M119</f>
        <v>0</v>
      </c>
      <c r="G117" s="318">
        <f t="shared" si="3"/>
        <v>0</v>
      </c>
      <c r="H117" s="319">
        <f>'[1]1 (2)'!N119</f>
        <v>0</v>
      </c>
      <c r="I117" s="320">
        <f>'[1]1 (2)'!O119</f>
        <v>0</v>
      </c>
      <c r="J117" s="320">
        <f>'[1]1 (2)'!P119</f>
        <v>0</v>
      </c>
      <c r="K117" s="320">
        <f>'[1]1 (2)'!Q119</f>
        <v>0</v>
      </c>
      <c r="L117" s="320">
        <f>'[1]1 (2)'!R119</f>
        <v>0</v>
      </c>
      <c r="M117" s="320">
        <f>'[1]1 (2)'!S119</f>
        <v>0</v>
      </c>
      <c r="N117" s="320">
        <f>'[1]1 (2)'!T119</f>
        <v>0</v>
      </c>
      <c r="O117" s="320">
        <f>'[1]1 (2)'!U119</f>
        <v>0</v>
      </c>
      <c r="P117" s="320">
        <f>'[1]1 (2)'!V119</f>
        <v>0</v>
      </c>
      <c r="Q117" s="320">
        <f>'[1]1 (2)'!W119</f>
        <v>0</v>
      </c>
      <c r="R117" s="320">
        <f t="shared" si="4"/>
        <v>0</v>
      </c>
      <c r="S117" s="320">
        <f t="shared" si="5"/>
        <v>0</v>
      </c>
    </row>
    <row r="118" spans="1:20" s="282" customFormat="1" ht="31.5" customHeight="1" x14ac:dyDescent="0.25">
      <c r="A118" s="288" t="s">
        <v>892</v>
      </c>
      <c r="B118" s="136" t="s">
        <v>905</v>
      </c>
      <c r="C118" s="287" t="s">
        <v>755</v>
      </c>
      <c r="D118" s="318">
        <f>'[1]1 (2)'!K120</f>
        <v>0</v>
      </c>
      <c r="E118" s="318">
        <f>'[1]1 (2)'!L120</f>
        <v>0</v>
      </c>
      <c r="F118" s="318">
        <f>'[1]1 (2)'!M120</f>
        <v>0</v>
      </c>
      <c r="G118" s="318">
        <f t="shared" si="3"/>
        <v>0</v>
      </c>
      <c r="H118" s="319">
        <f>'[1]1 (2)'!N120</f>
        <v>0</v>
      </c>
      <c r="I118" s="320">
        <f>'[1]1 (2)'!O120</f>
        <v>0</v>
      </c>
      <c r="J118" s="320">
        <f>'[1]1 (2)'!P120</f>
        <v>0</v>
      </c>
      <c r="K118" s="320">
        <f>'[1]1 (2)'!Q120</f>
        <v>0</v>
      </c>
      <c r="L118" s="320">
        <f>'[1]1 (2)'!R120</f>
        <v>0</v>
      </c>
      <c r="M118" s="320">
        <f>'[1]1 (2)'!S120</f>
        <v>0</v>
      </c>
      <c r="N118" s="320">
        <f>'[1]1 (2)'!T120</f>
        <v>0</v>
      </c>
      <c r="O118" s="320">
        <f>'[1]1 (2)'!U120</f>
        <v>0</v>
      </c>
      <c r="P118" s="320">
        <f>'[1]1 (2)'!V120</f>
        <v>0</v>
      </c>
      <c r="Q118" s="320">
        <f>'[1]1 (2)'!W120</f>
        <v>0</v>
      </c>
      <c r="R118" s="320">
        <f t="shared" si="4"/>
        <v>0</v>
      </c>
      <c r="S118" s="320">
        <f t="shared" si="5"/>
        <v>0</v>
      </c>
    </row>
    <row r="119" spans="1:20" s="282" customFormat="1" ht="31.5" customHeight="1" x14ac:dyDescent="0.25">
      <c r="A119" s="288" t="s">
        <v>987</v>
      </c>
      <c r="B119" s="136" t="s">
        <v>890</v>
      </c>
      <c r="C119" s="287" t="s">
        <v>755</v>
      </c>
      <c r="D119" s="318">
        <f>'[1]1 (2)'!K121</f>
        <v>-27.671800959696661</v>
      </c>
      <c r="E119" s="318">
        <f>'[1]1 (2)'!L121</f>
        <v>-34.488263753123334</v>
      </c>
      <c r="F119" s="318">
        <f>'[1]1 (2)'!M121</f>
        <v>-19.318606265583739</v>
      </c>
      <c r="G119" s="318">
        <f t="shared" si="3"/>
        <v>-19.318606265583739</v>
      </c>
      <c r="H119" s="319">
        <f>'[1]1 (2)'!N121</f>
        <v>4.6049999999999995</v>
      </c>
      <c r="I119" s="320">
        <f>'[1]1 (2)'!O121</f>
        <v>4.6049999999999995</v>
      </c>
      <c r="J119" s="320">
        <f>'[1]1 (2)'!P121</f>
        <v>4.5954799999999993</v>
      </c>
      <c r="K119" s="320">
        <f>'[1]1 (2)'!Q121</f>
        <v>4.5954799999999993</v>
      </c>
      <c r="L119" s="320">
        <f>'[1]1 (2)'!R121</f>
        <v>4.8160630399999995</v>
      </c>
      <c r="M119" s="320">
        <f>'[1]1 (2)'!S121</f>
        <v>4.8160630399999995</v>
      </c>
      <c r="N119" s="320">
        <f>'[1]1 (2)'!T121</f>
        <v>5.0472340659199997</v>
      </c>
      <c r="O119" s="320">
        <f>'[1]1 (2)'!U121</f>
        <v>5.0472340659199997</v>
      </c>
      <c r="P119" s="320">
        <f>'[1]1 (2)'!V121</f>
        <v>0</v>
      </c>
      <c r="Q119" s="320">
        <f>'[1]1 (2)'!W121</f>
        <v>0</v>
      </c>
      <c r="R119" s="320">
        <f t="shared" si="4"/>
        <v>19.063777105919996</v>
      </c>
      <c r="S119" s="320">
        <f t="shared" si="5"/>
        <v>19.063777105919996</v>
      </c>
    </row>
    <row r="120" spans="1:20" s="282" customFormat="1" ht="18.75" customHeight="1" x14ac:dyDescent="0.25">
      <c r="A120" s="288" t="s">
        <v>59</v>
      </c>
      <c r="B120" s="266" t="s">
        <v>1052</v>
      </c>
      <c r="C120" s="287" t="s">
        <v>755</v>
      </c>
      <c r="D120" s="318">
        <f>'[1]1 (2)'!K122</f>
        <v>62.038580455789301</v>
      </c>
      <c r="E120" s="318">
        <f>'[1]1 (2)'!L122</f>
        <v>106.54551757419013</v>
      </c>
      <c r="F120" s="318">
        <f>'[1]1 (2)'!M122</f>
        <v>36.421320764709222</v>
      </c>
      <c r="G120" s="318">
        <f t="shared" si="3"/>
        <v>36.421320764709222</v>
      </c>
      <c r="H120" s="319">
        <f>'[1]1 (2)'!N122</f>
        <v>89.871444117716877</v>
      </c>
      <c r="I120" s="320">
        <f>'[1]1 (2)'!O122</f>
        <v>-7.4858391183527324</v>
      </c>
      <c r="J120" s="320">
        <f>'[1]1 (2)'!P122</f>
        <v>3.3627585532490514</v>
      </c>
      <c r="K120" s="320">
        <f>'[1]1 (2)'!Q122</f>
        <v>-99.149754645824288</v>
      </c>
      <c r="L120" s="320">
        <f>'[1]1 (2)'!R122</f>
        <v>3.5241709638049912</v>
      </c>
      <c r="M120" s="320">
        <f>'[1]1 (2)'!S122</f>
        <v>-103.9089428688238</v>
      </c>
      <c r="N120" s="320">
        <f>'[1]1 (2)'!T122</f>
        <v>3.6933311700675873</v>
      </c>
      <c r="O120" s="320">
        <f>'[1]1 (2)'!U122</f>
        <v>-108.89657212652739</v>
      </c>
      <c r="P120" s="320">
        <f>'[1]1 (2)'!V122</f>
        <v>3.8706110662309428</v>
      </c>
      <c r="Q120" s="320">
        <f>'[1]1 (2)'!W122</f>
        <v>-114.12360758860069</v>
      </c>
      <c r="R120" s="320">
        <f t="shared" si="4"/>
        <v>104.32231587106943</v>
      </c>
      <c r="S120" s="320">
        <f t="shared" si="5"/>
        <v>-433.56471634812891</v>
      </c>
    </row>
    <row r="121" spans="1:20" s="282" customFormat="1" ht="18.75" customHeight="1" x14ac:dyDescent="0.25">
      <c r="A121" s="288" t="s">
        <v>763</v>
      </c>
      <c r="B121" s="266" t="s">
        <v>944</v>
      </c>
      <c r="C121" s="287" t="s">
        <v>755</v>
      </c>
      <c r="D121" s="318">
        <f>'[1]1 (2)'!K123</f>
        <v>0</v>
      </c>
      <c r="E121" s="318">
        <f>'[1]1 (2)'!L123</f>
        <v>0</v>
      </c>
      <c r="F121" s="318">
        <f>'[1]1 (2)'!M123</f>
        <v>0</v>
      </c>
      <c r="G121" s="318">
        <f t="shared" si="3"/>
        <v>0</v>
      </c>
      <c r="H121" s="319">
        <f>'[1]1 (2)'!N123</f>
        <v>0</v>
      </c>
      <c r="I121" s="320">
        <f>'[1]1 (2)'!O123</f>
        <v>0</v>
      </c>
      <c r="J121" s="320">
        <f>'[1]1 (2)'!P123</f>
        <v>0</v>
      </c>
      <c r="K121" s="320">
        <f>'[1]1 (2)'!Q123</f>
        <v>0</v>
      </c>
      <c r="L121" s="320">
        <f>'[1]1 (2)'!R123</f>
        <v>0</v>
      </c>
      <c r="M121" s="320">
        <f>'[1]1 (2)'!S123</f>
        <v>0</v>
      </c>
      <c r="N121" s="320">
        <f>'[1]1 (2)'!T123</f>
        <v>0</v>
      </c>
      <c r="O121" s="320">
        <f>'[1]1 (2)'!U123</f>
        <v>0</v>
      </c>
      <c r="P121" s="320">
        <f>'[1]1 (2)'!V123</f>
        <v>0</v>
      </c>
      <c r="Q121" s="320">
        <f>'[1]1 (2)'!W123</f>
        <v>0</v>
      </c>
      <c r="R121" s="320">
        <f t="shared" si="4"/>
        <v>0</v>
      </c>
      <c r="S121" s="320">
        <f t="shared" si="5"/>
        <v>0</v>
      </c>
    </row>
    <row r="122" spans="1:20" s="282" customFormat="1" ht="18.75" customHeight="1" x14ac:dyDescent="0.25">
      <c r="A122" s="288" t="s">
        <v>764</v>
      </c>
      <c r="B122" s="266" t="s">
        <v>1053</v>
      </c>
      <c r="C122" s="287" t="s">
        <v>755</v>
      </c>
      <c r="D122" s="318">
        <f>'[1]1 (2)'!K124</f>
        <v>0</v>
      </c>
      <c r="E122" s="318">
        <f>'[1]1 (2)'!L124</f>
        <v>0</v>
      </c>
      <c r="F122" s="318">
        <f>'[1]1 (2)'!M124</f>
        <v>0</v>
      </c>
      <c r="G122" s="318">
        <f t="shared" si="3"/>
        <v>0</v>
      </c>
      <c r="H122" s="319">
        <f>'[1]1 (2)'!N124</f>
        <v>0</v>
      </c>
      <c r="I122" s="320">
        <f>'[1]1 (2)'!O124</f>
        <v>0</v>
      </c>
      <c r="J122" s="320">
        <f>'[1]1 (2)'!P124</f>
        <v>0</v>
      </c>
      <c r="K122" s="320">
        <f>'[1]1 (2)'!Q124</f>
        <v>0</v>
      </c>
      <c r="L122" s="320">
        <f>'[1]1 (2)'!R124</f>
        <v>0</v>
      </c>
      <c r="M122" s="320">
        <f>'[1]1 (2)'!S124</f>
        <v>0</v>
      </c>
      <c r="N122" s="320">
        <f>'[1]1 (2)'!T124</f>
        <v>0</v>
      </c>
      <c r="O122" s="320">
        <f>'[1]1 (2)'!U124</f>
        <v>0</v>
      </c>
      <c r="P122" s="320">
        <f>'[1]1 (2)'!V124</f>
        <v>0</v>
      </c>
      <c r="Q122" s="320">
        <f>'[1]1 (2)'!W124</f>
        <v>0</v>
      </c>
      <c r="R122" s="320">
        <f t="shared" si="4"/>
        <v>0</v>
      </c>
      <c r="S122" s="320">
        <f t="shared" si="5"/>
        <v>0</v>
      </c>
    </row>
    <row r="123" spans="1:20" s="282" customFormat="1" ht="18.75" customHeight="1" x14ac:dyDescent="0.25">
      <c r="A123" s="288" t="s">
        <v>765</v>
      </c>
      <c r="B123" s="266" t="s">
        <v>945</v>
      </c>
      <c r="C123" s="287" t="s">
        <v>755</v>
      </c>
      <c r="D123" s="318">
        <f>'[1]1 (2)'!K125</f>
        <v>-1.5756108929148291</v>
      </c>
      <c r="E123" s="318">
        <f>'[1]1 (2)'!L125</f>
        <v>0.38821070661464929</v>
      </c>
      <c r="F123" s="318">
        <f>'[1]1 (2)'!M125</f>
        <v>0.40490376699907932</v>
      </c>
      <c r="G123" s="318">
        <f t="shared" si="3"/>
        <v>0.40490376699907932</v>
      </c>
      <c r="H123" s="319">
        <f>'[1]1 (2)'!N125</f>
        <v>0.36175070217115096</v>
      </c>
      <c r="I123" s="320">
        <f>'[1]1 (2)'!O125</f>
        <v>0.14748286852961412</v>
      </c>
      <c r="J123" s="320">
        <f>'[1]1 (2)'!P125</f>
        <v>0.38092348938622145</v>
      </c>
      <c r="K123" s="320">
        <f>'[1]1 (2)'!Q125</f>
        <v>0.15529946056168364</v>
      </c>
      <c r="L123" s="320">
        <f>'[1]1 (2)'!R125</f>
        <v>0.39920781687676027</v>
      </c>
      <c r="M123" s="320">
        <f>'[1]1 (2)'!S125</f>
        <v>0.16275383466864457</v>
      </c>
      <c r="N123" s="320">
        <f>'[1]1 (2)'!T125</f>
        <v>0.41836979208684505</v>
      </c>
      <c r="O123" s="320">
        <f>'[1]1 (2)'!U125</f>
        <v>0.17056601873273944</v>
      </c>
      <c r="P123" s="320">
        <f>'[1]1 (2)'!V125</f>
        <v>0.43845154210701359</v>
      </c>
      <c r="Q123" s="320">
        <f>'[1]1 (2)'!W125</f>
        <v>0.17875318763191084</v>
      </c>
      <c r="R123" s="320">
        <f t="shared" si="4"/>
        <v>1.9987033426279914</v>
      </c>
      <c r="S123" s="320">
        <f t="shared" si="5"/>
        <v>0.81485537012459264</v>
      </c>
    </row>
    <row r="124" spans="1:20" s="282" customFormat="1" ht="18.75" customHeight="1" x14ac:dyDescent="0.25">
      <c r="A124" s="288" t="s">
        <v>766</v>
      </c>
      <c r="B124" s="266" t="s">
        <v>946</v>
      </c>
      <c r="C124" s="287" t="s">
        <v>755</v>
      </c>
      <c r="D124" s="318">
        <f>'[1]1 (2)'!K126</f>
        <v>0</v>
      </c>
      <c r="E124" s="318">
        <f>'[1]1 (2)'!L126</f>
        <v>0</v>
      </c>
      <c r="F124" s="318">
        <f>'[1]1 (2)'!M126</f>
        <v>0</v>
      </c>
      <c r="G124" s="318">
        <f t="shared" si="3"/>
        <v>0</v>
      </c>
      <c r="H124" s="319">
        <f>'[1]1 (2)'!N126</f>
        <v>0</v>
      </c>
      <c r="I124" s="320">
        <f>'[1]1 (2)'!O126</f>
        <v>0</v>
      </c>
      <c r="J124" s="320">
        <f>'[1]1 (2)'!P126</f>
        <v>0</v>
      </c>
      <c r="K124" s="320">
        <f>'[1]1 (2)'!Q126</f>
        <v>0</v>
      </c>
      <c r="L124" s="320">
        <f>'[1]1 (2)'!R126</f>
        <v>0</v>
      </c>
      <c r="M124" s="320">
        <f>'[1]1 (2)'!S126</f>
        <v>0</v>
      </c>
      <c r="N124" s="320">
        <f>'[1]1 (2)'!T126</f>
        <v>0</v>
      </c>
      <c r="O124" s="320">
        <f>'[1]1 (2)'!U126</f>
        <v>0</v>
      </c>
      <c r="P124" s="320">
        <f>'[1]1 (2)'!V126</f>
        <v>0</v>
      </c>
      <c r="Q124" s="320">
        <f>'[1]1 (2)'!W126</f>
        <v>0</v>
      </c>
      <c r="R124" s="320">
        <f t="shared" si="4"/>
        <v>0</v>
      </c>
      <c r="S124" s="320">
        <f t="shared" si="5"/>
        <v>0</v>
      </c>
    </row>
    <row r="125" spans="1:20" s="282" customFormat="1" ht="18.75" customHeight="1" x14ac:dyDescent="0.25">
      <c r="A125" s="288" t="s">
        <v>767</v>
      </c>
      <c r="B125" s="266" t="s">
        <v>1060</v>
      </c>
      <c r="C125" s="287" t="s">
        <v>755</v>
      </c>
      <c r="D125" s="318">
        <f>'[1]1 (2)'!K127</f>
        <v>0</v>
      </c>
      <c r="E125" s="318">
        <f>'[1]1 (2)'!L127</f>
        <v>0</v>
      </c>
      <c r="F125" s="318">
        <f>'[1]1 (2)'!M127</f>
        <v>0</v>
      </c>
      <c r="G125" s="318">
        <f t="shared" si="3"/>
        <v>0</v>
      </c>
      <c r="H125" s="319">
        <f>'[1]1 (2)'!N127</f>
        <v>0</v>
      </c>
      <c r="I125" s="320">
        <f>'[1]1 (2)'!O127</f>
        <v>0</v>
      </c>
      <c r="J125" s="320">
        <f>'[1]1 (2)'!P127</f>
        <v>0</v>
      </c>
      <c r="K125" s="320">
        <f>'[1]1 (2)'!Q127</f>
        <v>0</v>
      </c>
      <c r="L125" s="320">
        <f>'[1]1 (2)'!R127</f>
        <v>0</v>
      </c>
      <c r="M125" s="320">
        <f>'[1]1 (2)'!S127</f>
        <v>0</v>
      </c>
      <c r="N125" s="320">
        <f>'[1]1 (2)'!T127</f>
        <v>0</v>
      </c>
      <c r="O125" s="320">
        <f>'[1]1 (2)'!U127</f>
        <v>0</v>
      </c>
      <c r="P125" s="320">
        <f>'[1]1 (2)'!V127</f>
        <v>0</v>
      </c>
      <c r="Q125" s="320">
        <f>'[1]1 (2)'!W127</f>
        <v>0</v>
      </c>
      <c r="R125" s="320">
        <f t="shared" si="4"/>
        <v>0</v>
      </c>
      <c r="S125" s="320">
        <f t="shared" si="5"/>
        <v>0</v>
      </c>
    </row>
    <row r="126" spans="1:20" s="282" customFormat="1" ht="31.5" customHeight="1" x14ac:dyDescent="0.25">
      <c r="A126" s="288" t="s">
        <v>768</v>
      </c>
      <c r="B126" s="267" t="s">
        <v>824</v>
      </c>
      <c r="C126" s="287" t="s">
        <v>755</v>
      </c>
      <c r="D126" s="318">
        <f>'[1]1 (2)'!K128</f>
        <v>0</v>
      </c>
      <c r="E126" s="318">
        <f>'[1]1 (2)'!L128</f>
        <v>0</v>
      </c>
      <c r="F126" s="318">
        <f>'[1]1 (2)'!M128</f>
        <v>0</v>
      </c>
      <c r="G126" s="318">
        <f t="shared" si="3"/>
        <v>0</v>
      </c>
      <c r="H126" s="319">
        <f>'[1]1 (2)'!N128</f>
        <v>0</v>
      </c>
      <c r="I126" s="320">
        <f>'[1]1 (2)'!O128</f>
        <v>0</v>
      </c>
      <c r="J126" s="320">
        <f>'[1]1 (2)'!P128</f>
        <v>0</v>
      </c>
      <c r="K126" s="320">
        <f>'[1]1 (2)'!Q128</f>
        <v>0</v>
      </c>
      <c r="L126" s="320">
        <f>'[1]1 (2)'!R128</f>
        <v>0</v>
      </c>
      <c r="M126" s="320">
        <f>'[1]1 (2)'!S128</f>
        <v>0</v>
      </c>
      <c r="N126" s="320">
        <f>'[1]1 (2)'!T128</f>
        <v>0</v>
      </c>
      <c r="O126" s="320">
        <f>'[1]1 (2)'!U128</f>
        <v>0</v>
      </c>
      <c r="P126" s="320">
        <f>'[1]1 (2)'!V128</f>
        <v>0</v>
      </c>
      <c r="Q126" s="320">
        <f>'[1]1 (2)'!W128</f>
        <v>0</v>
      </c>
      <c r="R126" s="320">
        <f t="shared" si="4"/>
        <v>0</v>
      </c>
      <c r="S126" s="320">
        <f t="shared" si="5"/>
        <v>0</v>
      </c>
    </row>
    <row r="127" spans="1:20" s="282" customFormat="1" ht="18.75" customHeight="1" x14ac:dyDescent="0.25">
      <c r="A127" s="288" t="s">
        <v>988</v>
      </c>
      <c r="B127" s="268" t="s">
        <v>649</v>
      </c>
      <c r="C127" s="287" t="s">
        <v>755</v>
      </c>
      <c r="D127" s="318">
        <f>'[1]1 (2)'!K129</f>
        <v>0</v>
      </c>
      <c r="E127" s="318">
        <f>'[1]1 (2)'!L129</f>
        <v>0</v>
      </c>
      <c r="F127" s="318">
        <f>'[1]1 (2)'!M129</f>
        <v>0</v>
      </c>
      <c r="G127" s="318">
        <f t="shared" si="3"/>
        <v>0</v>
      </c>
      <c r="H127" s="319">
        <f>'[1]1 (2)'!N129</f>
        <v>0</v>
      </c>
      <c r="I127" s="320">
        <f>'[1]1 (2)'!O129</f>
        <v>0</v>
      </c>
      <c r="J127" s="320">
        <f>'[1]1 (2)'!P129</f>
        <v>0</v>
      </c>
      <c r="K127" s="320">
        <f>'[1]1 (2)'!Q129</f>
        <v>0</v>
      </c>
      <c r="L127" s="320">
        <f>'[1]1 (2)'!R129</f>
        <v>0</v>
      </c>
      <c r="M127" s="320">
        <f>'[1]1 (2)'!S129</f>
        <v>0</v>
      </c>
      <c r="N127" s="320">
        <f>'[1]1 (2)'!T129</f>
        <v>0</v>
      </c>
      <c r="O127" s="320">
        <f>'[1]1 (2)'!U129</f>
        <v>0</v>
      </c>
      <c r="P127" s="320">
        <f>'[1]1 (2)'!V129</f>
        <v>0</v>
      </c>
      <c r="Q127" s="320">
        <f>'[1]1 (2)'!W129</f>
        <v>0</v>
      </c>
      <c r="R127" s="320">
        <f t="shared" si="4"/>
        <v>0</v>
      </c>
      <c r="S127" s="320">
        <f t="shared" si="5"/>
        <v>0</v>
      </c>
    </row>
    <row r="128" spans="1:20" s="282" customFormat="1" ht="18.75" customHeight="1" x14ac:dyDescent="0.25">
      <c r="A128" s="288" t="s">
        <v>989</v>
      </c>
      <c r="B128" s="268" t="s">
        <v>637</v>
      </c>
      <c r="C128" s="287" t="s">
        <v>755</v>
      </c>
      <c r="D128" s="318">
        <f>'[1]1 (2)'!K130</f>
        <v>0</v>
      </c>
      <c r="E128" s="318">
        <f>'[1]1 (2)'!L130</f>
        <v>0</v>
      </c>
      <c r="F128" s="318">
        <f>'[1]1 (2)'!M130</f>
        <v>0</v>
      </c>
      <c r="G128" s="318">
        <f t="shared" si="3"/>
        <v>0</v>
      </c>
      <c r="H128" s="319">
        <f>'[1]1 (2)'!N130</f>
        <v>0</v>
      </c>
      <c r="I128" s="320">
        <f>'[1]1 (2)'!O130</f>
        <v>0</v>
      </c>
      <c r="J128" s="320">
        <f>'[1]1 (2)'!P130</f>
        <v>0</v>
      </c>
      <c r="K128" s="320">
        <f>'[1]1 (2)'!Q130</f>
        <v>0</v>
      </c>
      <c r="L128" s="320">
        <f>'[1]1 (2)'!R130</f>
        <v>0</v>
      </c>
      <c r="M128" s="320">
        <f>'[1]1 (2)'!S130</f>
        <v>0</v>
      </c>
      <c r="N128" s="320">
        <f>'[1]1 (2)'!T130</f>
        <v>0</v>
      </c>
      <c r="O128" s="320">
        <f>'[1]1 (2)'!U130</f>
        <v>0</v>
      </c>
      <c r="P128" s="320">
        <f>'[1]1 (2)'!V130</f>
        <v>0</v>
      </c>
      <c r="Q128" s="320">
        <f>'[1]1 (2)'!W130</f>
        <v>0</v>
      </c>
      <c r="R128" s="320">
        <f t="shared" si="4"/>
        <v>0</v>
      </c>
      <c r="S128" s="320">
        <f t="shared" si="5"/>
        <v>0</v>
      </c>
    </row>
    <row r="129" spans="1:19" s="282" customFormat="1" ht="18.75" customHeight="1" x14ac:dyDescent="0.25">
      <c r="A129" s="288" t="s">
        <v>769</v>
      </c>
      <c r="B129" s="266" t="s">
        <v>947</v>
      </c>
      <c r="C129" s="287" t="s">
        <v>755</v>
      </c>
      <c r="D129" s="318">
        <f>'[1]1 (2)'!K131</f>
        <v>13.254599370456042</v>
      </c>
      <c r="E129" s="318">
        <f>'[1]1 (2)'!L131</f>
        <v>-23.992464527681236</v>
      </c>
      <c r="F129" s="318">
        <f>'[1]1 (2)'!M131</f>
        <v>31.908963601760746</v>
      </c>
      <c r="G129" s="318">
        <f t="shared" si="3"/>
        <v>31.908963601760746</v>
      </c>
      <c r="H129" s="319">
        <f>'[1]1 (2)'!N131</f>
        <v>-73.305301993221065</v>
      </c>
      <c r="I129" s="320">
        <f>'[1]1 (2)'!O131</f>
        <v>-11.425643750176874</v>
      </c>
      <c r="J129" s="320">
        <f>'[1]1 (2)'!P131</f>
        <v>12.844379830431828</v>
      </c>
      <c r="K129" s="320">
        <f>'[1]1 (2)'!Q131</f>
        <v>152.40864185192996</v>
      </c>
      <c r="L129" s="320">
        <f>'[1]1 (2)'!R131</f>
        <v>12.214108393974495</v>
      </c>
      <c r="M129" s="320">
        <f>'[1]1 (2)'!S131</f>
        <v>158.67451266082207</v>
      </c>
      <c r="N129" s="320">
        <f>'[1]1 (2)'!T131</f>
        <v>12.092757195168025</v>
      </c>
      <c r="O129" s="320">
        <f>'[1]1 (2)'!U131</f>
        <v>165.22726750854116</v>
      </c>
      <c r="P129" s="320">
        <f>'[1]1 (2)'!V131</f>
        <v>17.252697303834065</v>
      </c>
      <c r="Q129" s="320">
        <f>'[1]1 (2)'!W131</f>
        <v>177.36962301963581</v>
      </c>
      <c r="R129" s="320">
        <f t="shared" si="4"/>
        <v>-18.901359269812655</v>
      </c>
      <c r="S129" s="320">
        <f t="shared" si="5"/>
        <v>642.25440129075218</v>
      </c>
    </row>
    <row r="130" spans="1:19" s="282" customFormat="1" ht="18.75" customHeight="1" x14ac:dyDescent="0.25">
      <c r="A130" s="288" t="s">
        <v>29</v>
      </c>
      <c r="B130" s="127" t="s">
        <v>1024</v>
      </c>
      <c r="C130" s="287" t="s">
        <v>755</v>
      </c>
      <c r="D130" s="318">
        <f>'[1]1 (2)'!K132</f>
        <v>13.976000000000001</v>
      </c>
      <c r="E130" s="318">
        <f>'[1]1 (2)'!L132</f>
        <v>9.6905999999999981</v>
      </c>
      <c r="F130" s="318">
        <f>'[1]1 (2)'!M132</f>
        <v>4.8527288818264198</v>
      </c>
      <c r="G130" s="318">
        <f t="shared" si="3"/>
        <v>4.8527288818264198</v>
      </c>
      <c r="H130" s="319">
        <f>'[1]1 (2)'!N132</f>
        <v>4.3065785653333934</v>
      </c>
      <c r="I130" s="320">
        <f>'[1]1 (2)'!O132</f>
        <v>-17.899999999999999</v>
      </c>
      <c r="J130" s="320">
        <f>'[1]1 (2)'!P132</f>
        <v>4.2367083746134204</v>
      </c>
      <c r="K130" s="320">
        <f>'[1]1 (2)'!Q132</f>
        <v>11.601933333333472</v>
      </c>
      <c r="L130" s="320">
        <f>'[1]1 (2)'!R132</f>
        <v>4.1907100429312498</v>
      </c>
      <c r="M130" s="320">
        <f>'[1]1 (2)'!S132</f>
        <v>11.948877333333384</v>
      </c>
      <c r="N130" s="320">
        <f>'[1]1 (2)'!T132</f>
        <v>4.2503384446484915</v>
      </c>
      <c r="O130" s="320">
        <f>'[1]1 (2)'!U132</f>
        <v>12.309699093333302</v>
      </c>
      <c r="P130" s="320">
        <f>'[1]1 (2)'!V132</f>
        <v>4.3123519824344045</v>
      </c>
      <c r="Q130" s="320">
        <f>'[1]1 (2)'!W132</f>
        <v>12.684953723733408</v>
      </c>
      <c r="R130" s="320">
        <f t="shared" si="4"/>
        <v>21.29668740996096</v>
      </c>
      <c r="S130" s="320">
        <f t="shared" si="5"/>
        <v>30.645463483733565</v>
      </c>
    </row>
    <row r="131" spans="1:19" s="282" customFormat="1" ht="18.75" customHeight="1" x14ac:dyDescent="0.25">
      <c r="A131" s="288" t="s">
        <v>25</v>
      </c>
      <c r="B131" s="266" t="s">
        <v>1015</v>
      </c>
      <c r="C131" s="287" t="s">
        <v>755</v>
      </c>
      <c r="D131" s="318">
        <f>'[1]1 (2)'!K133</f>
        <v>0</v>
      </c>
      <c r="E131" s="318">
        <f>'[1]1 (2)'!L133</f>
        <v>-1.6569143204311061</v>
      </c>
      <c r="F131" s="318">
        <f>'[1]1 (2)'!M133</f>
        <v>-0.92812081238264588</v>
      </c>
      <c r="G131" s="318">
        <f t="shared" si="3"/>
        <v>-0.92812081238264588</v>
      </c>
      <c r="H131" s="319">
        <f>'[1]1 (2)'!N133</f>
        <v>0.92099999999999993</v>
      </c>
      <c r="I131" s="320">
        <f>'[1]1 (2)'!O133</f>
        <v>5.8217035101348991</v>
      </c>
      <c r="J131" s="320">
        <f>'[1]1 (2)'!P133</f>
        <v>0.91909599999999991</v>
      </c>
      <c r="K131" s="320">
        <f>'[1]1 (2)'!Q133</f>
        <v>0.91909599999999991</v>
      </c>
      <c r="L131" s="320">
        <f>'[1]1 (2)'!R133</f>
        <v>0.96321260799999997</v>
      </c>
      <c r="M131" s="320">
        <f>'[1]1 (2)'!S133</f>
        <v>0.96321260799999997</v>
      </c>
      <c r="N131" s="320">
        <f>'[1]1 (2)'!T133</f>
        <v>1.009446813184</v>
      </c>
      <c r="O131" s="320">
        <f>'[1]1 (2)'!U133</f>
        <v>1.009446813184</v>
      </c>
      <c r="P131" s="320">
        <f>'[1]1 (2)'!V133</f>
        <v>0</v>
      </c>
      <c r="Q131" s="320">
        <f>'[1]1 (2)'!W133</f>
        <v>0</v>
      </c>
      <c r="R131" s="320">
        <f t="shared" si="4"/>
        <v>3.8127554211839998</v>
      </c>
      <c r="S131" s="320">
        <f t="shared" si="5"/>
        <v>8.7134589313188986</v>
      </c>
    </row>
    <row r="132" spans="1:19" s="282" customFormat="1" ht="31.5" customHeight="1" x14ac:dyDescent="0.25">
      <c r="A132" s="288" t="s">
        <v>1012</v>
      </c>
      <c r="B132" s="136" t="s">
        <v>904</v>
      </c>
      <c r="C132" s="287" t="s">
        <v>755</v>
      </c>
      <c r="D132" s="318">
        <f>'[1]1 (2)'!K134</f>
        <v>0</v>
      </c>
      <c r="E132" s="318">
        <f>'[1]1 (2)'!L134</f>
        <v>0</v>
      </c>
      <c r="F132" s="318">
        <f>'[1]1 (2)'!M134</f>
        <v>0</v>
      </c>
      <c r="G132" s="318">
        <f t="shared" si="3"/>
        <v>0</v>
      </c>
      <c r="H132" s="319">
        <f>'[1]1 (2)'!N134</f>
        <v>0</v>
      </c>
      <c r="I132" s="320">
        <f>'[1]1 (2)'!O134</f>
        <v>0</v>
      </c>
      <c r="J132" s="320">
        <f>'[1]1 (2)'!P134</f>
        <v>0</v>
      </c>
      <c r="K132" s="320">
        <f>'[1]1 (2)'!Q134</f>
        <v>0</v>
      </c>
      <c r="L132" s="320">
        <f>'[1]1 (2)'!R134</f>
        <v>0</v>
      </c>
      <c r="M132" s="320">
        <f>'[1]1 (2)'!S134</f>
        <v>0</v>
      </c>
      <c r="N132" s="320">
        <f>'[1]1 (2)'!T134</f>
        <v>0</v>
      </c>
      <c r="O132" s="320">
        <f>'[1]1 (2)'!U134</f>
        <v>0</v>
      </c>
      <c r="P132" s="320">
        <f>'[1]1 (2)'!V134</f>
        <v>0</v>
      </c>
      <c r="Q132" s="320">
        <f>'[1]1 (2)'!W134</f>
        <v>0</v>
      </c>
      <c r="R132" s="320">
        <f t="shared" si="4"/>
        <v>0</v>
      </c>
      <c r="S132" s="320">
        <f t="shared" si="5"/>
        <v>0</v>
      </c>
    </row>
    <row r="133" spans="1:19" s="282" customFormat="1" ht="31.5" customHeight="1" x14ac:dyDescent="0.25">
      <c r="A133" s="288" t="s">
        <v>1013</v>
      </c>
      <c r="B133" s="136" t="s">
        <v>905</v>
      </c>
      <c r="C133" s="287" t="s">
        <v>755</v>
      </c>
      <c r="D133" s="318">
        <f>'[1]1 (2)'!K135</f>
        <v>0</v>
      </c>
      <c r="E133" s="318">
        <f>'[1]1 (2)'!L135</f>
        <v>0</v>
      </c>
      <c r="F133" s="318">
        <f>'[1]1 (2)'!M135</f>
        <v>0</v>
      </c>
      <c r="G133" s="318">
        <f t="shared" si="3"/>
        <v>0</v>
      </c>
      <c r="H133" s="319">
        <f>'[1]1 (2)'!N135</f>
        <v>0</v>
      </c>
      <c r="I133" s="320">
        <f>'[1]1 (2)'!O135</f>
        <v>0</v>
      </c>
      <c r="J133" s="320">
        <f>'[1]1 (2)'!P135</f>
        <v>0</v>
      </c>
      <c r="K133" s="320">
        <f>'[1]1 (2)'!Q135</f>
        <v>0</v>
      </c>
      <c r="L133" s="320">
        <f>'[1]1 (2)'!R135</f>
        <v>0</v>
      </c>
      <c r="M133" s="320">
        <f>'[1]1 (2)'!S135</f>
        <v>0</v>
      </c>
      <c r="N133" s="320">
        <f>'[1]1 (2)'!T135</f>
        <v>0</v>
      </c>
      <c r="O133" s="320">
        <f>'[1]1 (2)'!U135</f>
        <v>0</v>
      </c>
      <c r="P133" s="320">
        <f>'[1]1 (2)'!V135</f>
        <v>0</v>
      </c>
      <c r="Q133" s="320">
        <f>'[1]1 (2)'!W135</f>
        <v>0</v>
      </c>
      <c r="R133" s="320">
        <f t="shared" si="4"/>
        <v>0</v>
      </c>
      <c r="S133" s="320">
        <f t="shared" si="5"/>
        <v>0</v>
      </c>
    </row>
    <row r="134" spans="1:19" s="282" customFormat="1" ht="31.5" customHeight="1" x14ac:dyDescent="0.25">
      <c r="A134" s="288" t="s">
        <v>1014</v>
      </c>
      <c r="B134" s="136" t="s">
        <v>890</v>
      </c>
      <c r="C134" s="287" t="s">
        <v>755</v>
      </c>
      <c r="D134" s="318">
        <f>'[1]1 (2)'!K136</f>
        <v>0</v>
      </c>
      <c r="E134" s="318">
        <f>'[1]1 (2)'!L136</f>
        <v>0</v>
      </c>
      <c r="F134" s="318">
        <f>'[1]1 (2)'!M136</f>
        <v>1</v>
      </c>
      <c r="G134" s="318">
        <f t="shared" si="3"/>
        <v>1</v>
      </c>
      <c r="H134" s="319">
        <f>'[1]1 (2)'!N136</f>
        <v>0.92099999999999993</v>
      </c>
      <c r="I134" s="320">
        <f>'[1]1 (2)'!O136</f>
        <v>5.8217035101348991</v>
      </c>
      <c r="J134" s="320">
        <f>'[1]1 (2)'!P136</f>
        <v>0.91909599999999991</v>
      </c>
      <c r="K134" s="320">
        <f>'[1]1 (2)'!Q136</f>
        <v>0.91909599999999991</v>
      </c>
      <c r="L134" s="320">
        <f>'[1]1 (2)'!R136</f>
        <v>0.96321260799999997</v>
      </c>
      <c r="M134" s="320">
        <f>'[1]1 (2)'!S136</f>
        <v>0.96321260799999997</v>
      </c>
      <c r="N134" s="320">
        <f>'[1]1 (2)'!T136</f>
        <v>1.009446813184</v>
      </c>
      <c r="O134" s="320">
        <f>'[1]1 (2)'!U136</f>
        <v>1.009446813184</v>
      </c>
      <c r="P134" s="320">
        <f>'[1]1 (2)'!V136</f>
        <v>0</v>
      </c>
      <c r="Q134" s="320">
        <f>'[1]1 (2)'!W136</f>
        <v>0</v>
      </c>
      <c r="R134" s="320">
        <f t="shared" si="4"/>
        <v>3.8127554211839998</v>
      </c>
      <c r="S134" s="320">
        <f t="shared" si="5"/>
        <v>8.7134589313188986</v>
      </c>
    </row>
    <row r="135" spans="1:19" s="282" customFormat="1" ht="18.75" customHeight="1" x14ac:dyDescent="0.25">
      <c r="A135" s="288" t="s">
        <v>813</v>
      </c>
      <c r="B135" s="269" t="s">
        <v>1061</v>
      </c>
      <c r="C135" s="287" t="s">
        <v>755</v>
      </c>
      <c r="D135" s="318">
        <f>'[1]1 (2)'!K137</f>
        <v>11.515667188595463</v>
      </c>
      <c r="E135" s="318">
        <f>'[1]1 (2)'!L137</f>
        <v>12.506987379652216</v>
      </c>
      <c r="F135" s="318">
        <f>'[1]1 (2)'!M137</f>
        <v>2.5865953409656433</v>
      </c>
      <c r="G135" s="318">
        <f t="shared" si="3"/>
        <v>2.5865953409656433</v>
      </c>
      <c r="H135" s="319">
        <f>'[1]1 (2)'!N137</f>
        <v>17.974288823543375</v>
      </c>
      <c r="I135" s="320">
        <f>'[1]1 (2)'!O137</f>
        <v>-9.4636994292332783</v>
      </c>
      <c r="J135" s="320">
        <f>'[1]1 (2)'!P137</f>
        <v>0.67255171064981034</v>
      </c>
      <c r="K135" s="320">
        <f>'[1]1 (2)'!Q137</f>
        <v>-19.829950929164859</v>
      </c>
      <c r="L135" s="320">
        <f>'[1]1 (2)'!R137</f>
        <v>0.70483419276099823</v>
      </c>
      <c r="M135" s="320">
        <f>'[1]1 (2)'!S137</f>
        <v>-20.781788573764761</v>
      </c>
      <c r="N135" s="320">
        <f>'[1]1 (2)'!T137</f>
        <v>0.7386662340135175</v>
      </c>
      <c r="O135" s="320">
        <f>'[1]1 (2)'!U137</f>
        <v>-21.779314425305479</v>
      </c>
      <c r="P135" s="320">
        <f>'[1]1 (2)'!V137</f>
        <v>0.77412221324618857</v>
      </c>
      <c r="Q135" s="320">
        <f>'[1]1 (2)'!W137</f>
        <v>-22.824721517720139</v>
      </c>
      <c r="R135" s="320">
        <f t="shared" si="4"/>
        <v>20.864463174213888</v>
      </c>
      <c r="S135" s="320">
        <f t="shared" si="5"/>
        <v>-94.679474875188518</v>
      </c>
    </row>
    <row r="136" spans="1:19" s="282" customFormat="1" ht="18.75" customHeight="1" x14ac:dyDescent="0.25">
      <c r="A136" s="288" t="s">
        <v>814</v>
      </c>
      <c r="B136" s="269" t="s">
        <v>821</v>
      </c>
      <c r="C136" s="287" t="s">
        <v>755</v>
      </c>
      <c r="D136" s="318">
        <f>'[1]1 (2)'!K138</f>
        <v>0</v>
      </c>
      <c r="E136" s="318">
        <f>'[1]1 (2)'!L138</f>
        <v>0</v>
      </c>
      <c r="F136" s="318">
        <f>'[1]1 (2)'!M138</f>
        <v>0</v>
      </c>
      <c r="G136" s="318">
        <f t="shared" si="3"/>
        <v>0</v>
      </c>
      <c r="H136" s="319">
        <f>'[1]1 (2)'!N138</f>
        <v>0</v>
      </c>
      <c r="I136" s="320">
        <f>'[1]1 (2)'!O138</f>
        <v>0</v>
      </c>
      <c r="J136" s="320">
        <f>'[1]1 (2)'!P138</f>
        <v>0</v>
      </c>
      <c r="K136" s="320">
        <f>'[1]1 (2)'!Q138</f>
        <v>0</v>
      </c>
      <c r="L136" s="320">
        <f>'[1]1 (2)'!R138</f>
        <v>0</v>
      </c>
      <c r="M136" s="320">
        <f>'[1]1 (2)'!S138</f>
        <v>0</v>
      </c>
      <c r="N136" s="320">
        <f>'[1]1 (2)'!T138</f>
        <v>0</v>
      </c>
      <c r="O136" s="320">
        <f>'[1]1 (2)'!U138</f>
        <v>0</v>
      </c>
      <c r="P136" s="320">
        <f>'[1]1 (2)'!V138</f>
        <v>0</v>
      </c>
      <c r="Q136" s="320">
        <f>'[1]1 (2)'!W138</f>
        <v>0</v>
      </c>
      <c r="R136" s="320">
        <f t="shared" si="4"/>
        <v>0</v>
      </c>
      <c r="S136" s="320">
        <f t="shared" si="5"/>
        <v>0</v>
      </c>
    </row>
    <row r="137" spans="1:19" s="282" customFormat="1" ht="18.75" customHeight="1" x14ac:dyDescent="0.25">
      <c r="A137" s="288" t="s">
        <v>815</v>
      </c>
      <c r="B137" s="269" t="s">
        <v>1055</v>
      </c>
      <c r="C137" s="287" t="s">
        <v>755</v>
      </c>
      <c r="D137" s="318">
        <f>'[1]1 (2)'!K139</f>
        <v>0</v>
      </c>
      <c r="E137" s="318">
        <f>'[1]1 (2)'!L139</f>
        <v>0</v>
      </c>
      <c r="F137" s="318">
        <f>'[1]1 (2)'!M139</f>
        <v>0</v>
      </c>
      <c r="G137" s="318">
        <f t="shared" si="3"/>
        <v>0</v>
      </c>
      <c r="H137" s="319">
        <f>'[1]1 (2)'!N139</f>
        <v>0</v>
      </c>
      <c r="I137" s="320">
        <f>'[1]1 (2)'!O139</f>
        <v>0</v>
      </c>
      <c r="J137" s="320">
        <f>'[1]1 (2)'!P139</f>
        <v>0</v>
      </c>
      <c r="K137" s="320">
        <f>'[1]1 (2)'!Q139</f>
        <v>0</v>
      </c>
      <c r="L137" s="320">
        <f>'[1]1 (2)'!R139</f>
        <v>0</v>
      </c>
      <c r="M137" s="320">
        <f>'[1]1 (2)'!S139</f>
        <v>0</v>
      </c>
      <c r="N137" s="320">
        <f>'[1]1 (2)'!T139</f>
        <v>0</v>
      </c>
      <c r="O137" s="320">
        <f>'[1]1 (2)'!U139</f>
        <v>0</v>
      </c>
      <c r="P137" s="320">
        <f>'[1]1 (2)'!V139</f>
        <v>0</v>
      </c>
      <c r="Q137" s="320">
        <f>'[1]1 (2)'!W139</f>
        <v>0</v>
      </c>
      <c r="R137" s="320">
        <f t="shared" si="4"/>
        <v>0</v>
      </c>
      <c r="S137" s="320">
        <f t="shared" si="5"/>
        <v>0</v>
      </c>
    </row>
    <row r="138" spans="1:19" s="282" customFormat="1" ht="18.75" customHeight="1" x14ac:dyDescent="0.25">
      <c r="A138" s="288" t="s">
        <v>816</v>
      </c>
      <c r="B138" s="269" t="s">
        <v>822</v>
      </c>
      <c r="C138" s="287" t="s">
        <v>755</v>
      </c>
      <c r="D138" s="318">
        <f>'[1]1 (2)'!K140</f>
        <v>2.4068217003565106E-6</v>
      </c>
      <c r="E138" s="318">
        <f>'[1]1 (2)'!L140</f>
        <v>1.5828810436197358E-2</v>
      </c>
      <c r="F138" s="318">
        <f>'[1]1 (2)'!M140</f>
        <v>1.6509449284953844E-2</v>
      </c>
      <c r="G138" s="318">
        <f t="shared" si="3"/>
        <v>1.6509449284953844E-2</v>
      </c>
      <c r="H138" s="319">
        <f>'[1]1 (2)'!N140</f>
        <v>7.2350140434230201E-2</v>
      </c>
      <c r="I138" s="320">
        <f>'[1]1 (2)'!O140</f>
        <v>0.18644984438732212</v>
      </c>
      <c r="J138" s="320">
        <f>'[1]1 (2)'!P140</f>
        <v>7.6184697877244301E-2</v>
      </c>
      <c r="K138" s="320">
        <f>'[1]1 (2)'!Q140</f>
        <v>3.1059892112336729E-2</v>
      </c>
      <c r="L138" s="320">
        <f>'[1]1 (2)'!R140</f>
        <v>7.9841563375352059E-2</v>
      </c>
      <c r="M138" s="320">
        <f>'[1]1 (2)'!S140</f>
        <v>3.2550766933728915E-2</v>
      </c>
      <c r="N138" s="320">
        <f>'[1]1 (2)'!T140</f>
        <v>8.3673958417369021E-2</v>
      </c>
      <c r="O138" s="320">
        <f>'[1]1 (2)'!U140</f>
        <v>3.4113203746547888E-2</v>
      </c>
      <c r="P138" s="320">
        <f>'[1]1 (2)'!V140</f>
        <v>8.7690308421402727E-2</v>
      </c>
      <c r="Q138" s="320">
        <f>'[1]1 (2)'!W140</f>
        <v>3.5750637526382169E-2</v>
      </c>
      <c r="R138" s="320">
        <f t="shared" si="4"/>
        <v>0.39974066852559836</v>
      </c>
      <c r="S138" s="320">
        <f t="shared" si="5"/>
        <v>0.31992434470631781</v>
      </c>
    </row>
    <row r="139" spans="1:19" s="282" customFormat="1" ht="18.75" customHeight="1" x14ac:dyDescent="0.25">
      <c r="A139" s="288" t="s">
        <v>817</v>
      </c>
      <c r="B139" s="269" t="s">
        <v>823</v>
      </c>
      <c r="C139" s="287" t="s">
        <v>755</v>
      </c>
      <c r="D139" s="318">
        <f>'[1]1 (2)'!K141</f>
        <v>0</v>
      </c>
      <c r="E139" s="318">
        <f>'[1]1 (2)'!L141</f>
        <v>0</v>
      </c>
      <c r="F139" s="318">
        <f>'[1]1 (2)'!M141</f>
        <v>0</v>
      </c>
      <c r="G139" s="318">
        <f t="shared" si="3"/>
        <v>0</v>
      </c>
      <c r="H139" s="319">
        <f>'[1]1 (2)'!N141</f>
        <v>0</v>
      </c>
      <c r="I139" s="320">
        <f>'[1]1 (2)'!O141</f>
        <v>0</v>
      </c>
      <c r="J139" s="320">
        <f>'[1]1 (2)'!P141</f>
        <v>0</v>
      </c>
      <c r="K139" s="320">
        <f>'[1]1 (2)'!Q141</f>
        <v>0</v>
      </c>
      <c r="L139" s="320">
        <f>'[1]1 (2)'!R141</f>
        <v>0</v>
      </c>
      <c r="M139" s="320">
        <f>'[1]1 (2)'!S141</f>
        <v>0</v>
      </c>
      <c r="N139" s="320">
        <f>'[1]1 (2)'!T141</f>
        <v>0</v>
      </c>
      <c r="O139" s="320">
        <f>'[1]1 (2)'!U141</f>
        <v>0</v>
      </c>
      <c r="P139" s="320">
        <f>'[1]1 (2)'!V141</f>
        <v>0</v>
      </c>
      <c r="Q139" s="320">
        <f>'[1]1 (2)'!W141</f>
        <v>0</v>
      </c>
      <c r="R139" s="320">
        <f t="shared" si="4"/>
        <v>0</v>
      </c>
      <c r="S139" s="320">
        <f t="shared" si="5"/>
        <v>0</v>
      </c>
    </row>
    <row r="140" spans="1:19" s="282" customFormat="1" ht="18.75" customHeight="1" x14ac:dyDescent="0.25">
      <c r="A140" s="288" t="s">
        <v>818</v>
      </c>
      <c r="B140" s="269" t="s">
        <v>1062</v>
      </c>
      <c r="C140" s="287" t="s">
        <v>755</v>
      </c>
      <c r="D140" s="318">
        <f>'[1]1 (2)'!K142</f>
        <v>0</v>
      </c>
      <c r="E140" s="318">
        <f>'[1]1 (2)'!L142</f>
        <v>0</v>
      </c>
      <c r="F140" s="318">
        <f>'[1]1 (2)'!M142</f>
        <v>0</v>
      </c>
      <c r="G140" s="318">
        <f t="shared" si="3"/>
        <v>0</v>
      </c>
      <c r="H140" s="319">
        <f>'[1]1 (2)'!N142</f>
        <v>0</v>
      </c>
      <c r="I140" s="320">
        <f>'[1]1 (2)'!O142</f>
        <v>0</v>
      </c>
      <c r="J140" s="320">
        <f>'[1]1 (2)'!P142</f>
        <v>0</v>
      </c>
      <c r="K140" s="320">
        <f>'[1]1 (2)'!Q142</f>
        <v>0</v>
      </c>
      <c r="L140" s="320">
        <f>'[1]1 (2)'!R142</f>
        <v>0</v>
      </c>
      <c r="M140" s="320">
        <f>'[1]1 (2)'!S142</f>
        <v>0</v>
      </c>
      <c r="N140" s="320">
        <f>'[1]1 (2)'!T142</f>
        <v>0</v>
      </c>
      <c r="O140" s="320">
        <f>'[1]1 (2)'!U142</f>
        <v>0</v>
      </c>
      <c r="P140" s="320">
        <f>'[1]1 (2)'!V142</f>
        <v>0</v>
      </c>
      <c r="Q140" s="320">
        <f>'[1]1 (2)'!W142</f>
        <v>0</v>
      </c>
      <c r="R140" s="320">
        <f t="shared" si="4"/>
        <v>0</v>
      </c>
      <c r="S140" s="320">
        <f t="shared" si="5"/>
        <v>0</v>
      </c>
    </row>
    <row r="141" spans="1:19" s="282" customFormat="1" ht="31.5" customHeight="1" x14ac:dyDescent="0.25">
      <c r="A141" s="288" t="s">
        <v>819</v>
      </c>
      <c r="B141" s="269" t="s">
        <v>824</v>
      </c>
      <c r="C141" s="287" t="s">
        <v>755</v>
      </c>
      <c r="D141" s="318">
        <f>'[1]1 (2)'!K143</f>
        <v>0</v>
      </c>
      <c r="E141" s="318">
        <f>'[1]1 (2)'!L143</f>
        <v>0</v>
      </c>
      <c r="F141" s="318">
        <f>'[1]1 (2)'!M143</f>
        <v>0</v>
      </c>
      <c r="G141" s="318">
        <f t="shared" si="3"/>
        <v>0</v>
      </c>
      <c r="H141" s="319">
        <f>'[1]1 (2)'!N143</f>
        <v>0</v>
      </c>
      <c r="I141" s="320">
        <f>'[1]1 (2)'!O143</f>
        <v>0</v>
      </c>
      <c r="J141" s="320">
        <f>'[1]1 (2)'!P143</f>
        <v>0</v>
      </c>
      <c r="K141" s="320">
        <f>'[1]1 (2)'!Q143</f>
        <v>0</v>
      </c>
      <c r="L141" s="320">
        <f>'[1]1 (2)'!R143</f>
        <v>0</v>
      </c>
      <c r="M141" s="320">
        <f>'[1]1 (2)'!S143</f>
        <v>0</v>
      </c>
      <c r="N141" s="320">
        <f>'[1]1 (2)'!T143</f>
        <v>0</v>
      </c>
      <c r="O141" s="320">
        <f>'[1]1 (2)'!U143</f>
        <v>0</v>
      </c>
      <c r="P141" s="320">
        <f>'[1]1 (2)'!V143</f>
        <v>0</v>
      </c>
      <c r="Q141" s="320">
        <f>'[1]1 (2)'!W143</f>
        <v>0</v>
      </c>
      <c r="R141" s="320">
        <f t="shared" si="4"/>
        <v>0</v>
      </c>
      <c r="S141" s="320">
        <f t="shared" si="5"/>
        <v>0</v>
      </c>
    </row>
    <row r="142" spans="1:19" s="282" customFormat="1" ht="18.75" customHeight="1" x14ac:dyDescent="0.25">
      <c r="A142" s="288" t="s">
        <v>990</v>
      </c>
      <c r="B142" s="268" t="s">
        <v>825</v>
      </c>
      <c r="C142" s="287" t="s">
        <v>755</v>
      </c>
      <c r="D142" s="318">
        <f>'[1]1 (2)'!K144</f>
        <v>0</v>
      </c>
      <c r="E142" s="318">
        <f>'[1]1 (2)'!L144</f>
        <v>0</v>
      </c>
      <c r="F142" s="318">
        <f>'[1]1 (2)'!M144</f>
        <v>0</v>
      </c>
      <c r="G142" s="318">
        <f t="shared" ref="G142:G164" si="6">F142</f>
        <v>0</v>
      </c>
      <c r="H142" s="319">
        <f>'[1]1 (2)'!N144</f>
        <v>0</v>
      </c>
      <c r="I142" s="320">
        <f>'[1]1 (2)'!O144</f>
        <v>0</v>
      </c>
      <c r="J142" s="320">
        <f>'[1]1 (2)'!P144</f>
        <v>0</v>
      </c>
      <c r="K142" s="320">
        <f>'[1]1 (2)'!Q144</f>
        <v>0</v>
      </c>
      <c r="L142" s="320">
        <f>'[1]1 (2)'!R144</f>
        <v>0</v>
      </c>
      <c r="M142" s="320">
        <f>'[1]1 (2)'!S144</f>
        <v>0</v>
      </c>
      <c r="N142" s="320">
        <f>'[1]1 (2)'!T144</f>
        <v>0</v>
      </c>
      <c r="O142" s="320">
        <f>'[1]1 (2)'!U144</f>
        <v>0</v>
      </c>
      <c r="P142" s="320">
        <f>'[1]1 (2)'!V144</f>
        <v>0</v>
      </c>
      <c r="Q142" s="320">
        <f>'[1]1 (2)'!W144</f>
        <v>0</v>
      </c>
      <c r="R142" s="320">
        <f t="shared" ref="R142:R164" si="7">H142+J142+L142+N142+P142</f>
        <v>0</v>
      </c>
      <c r="S142" s="320">
        <f t="shared" ref="S142:S164" si="8">I142+K142+M142+O142+Q142</f>
        <v>0</v>
      </c>
    </row>
    <row r="143" spans="1:19" s="282" customFormat="1" ht="18.75" customHeight="1" x14ac:dyDescent="0.25">
      <c r="A143" s="288" t="s">
        <v>991</v>
      </c>
      <c r="B143" s="268" t="s">
        <v>637</v>
      </c>
      <c r="C143" s="287" t="s">
        <v>755</v>
      </c>
      <c r="D143" s="318">
        <f>'[1]1 (2)'!K145</f>
        <v>0</v>
      </c>
      <c r="E143" s="318">
        <f>'[1]1 (2)'!L145</f>
        <v>0</v>
      </c>
      <c r="F143" s="318">
        <f>'[1]1 (2)'!M145</f>
        <v>0</v>
      </c>
      <c r="G143" s="318">
        <f t="shared" si="6"/>
        <v>0</v>
      </c>
      <c r="H143" s="319">
        <f>'[1]1 (2)'!N145</f>
        <v>0</v>
      </c>
      <c r="I143" s="320">
        <f>'[1]1 (2)'!O145</f>
        <v>0</v>
      </c>
      <c r="J143" s="320">
        <f>'[1]1 (2)'!P145</f>
        <v>0</v>
      </c>
      <c r="K143" s="320">
        <f>'[1]1 (2)'!Q145</f>
        <v>0</v>
      </c>
      <c r="L143" s="320">
        <f>'[1]1 (2)'!R145</f>
        <v>0</v>
      </c>
      <c r="M143" s="320">
        <f>'[1]1 (2)'!S145</f>
        <v>0</v>
      </c>
      <c r="N143" s="320">
        <f>'[1]1 (2)'!T145</f>
        <v>0</v>
      </c>
      <c r="O143" s="320">
        <f>'[1]1 (2)'!U145</f>
        <v>0</v>
      </c>
      <c r="P143" s="320">
        <f>'[1]1 (2)'!V145</f>
        <v>0</v>
      </c>
      <c r="Q143" s="320">
        <f>'[1]1 (2)'!W145</f>
        <v>0</v>
      </c>
      <c r="R143" s="320">
        <f t="shared" si="7"/>
        <v>0</v>
      </c>
      <c r="S143" s="320">
        <f t="shared" si="8"/>
        <v>0</v>
      </c>
    </row>
    <row r="144" spans="1:19" s="282" customFormat="1" ht="18.75" customHeight="1" x14ac:dyDescent="0.25">
      <c r="A144" s="288" t="s">
        <v>820</v>
      </c>
      <c r="B144" s="269" t="s">
        <v>826</v>
      </c>
      <c r="C144" s="287" t="s">
        <v>755</v>
      </c>
      <c r="D144" s="318">
        <f>'[1]1 (2)'!K146</f>
        <v>2.4603328114045375</v>
      </c>
      <c r="E144" s="318">
        <f>'[1]1 (2)'!L146</f>
        <v>-2.8163873796522179</v>
      </c>
      <c r="F144" s="318">
        <f>'[1]1 (2)'!M146</f>
        <v>2.2661335408607766</v>
      </c>
      <c r="G144" s="318">
        <f t="shared" si="6"/>
        <v>2.2661335408607766</v>
      </c>
      <c r="H144" s="319">
        <f>'[1]1 (2)'!N146</f>
        <v>-14.661060398644214</v>
      </c>
      <c r="I144" s="320">
        <f>'[1]1 (2)'!O146</f>
        <v>-14.444453925288943</v>
      </c>
      <c r="J144" s="320">
        <f>'[1]1 (2)'!P146</f>
        <v>2.5688759660863658</v>
      </c>
      <c r="K144" s="320">
        <f>'[1]1 (2)'!Q146</f>
        <v>30.481728370385994</v>
      </c>
      <c r="L144" s="320">
        <f>'[1]1 (2)'!R146</f>
        <v>2.4428216787948993</v>
      </c>
      <c r="M144" s="320">
        <f>'[1]1 (2)'!S146</f>
        <v>31.734902532164416</v>
      </c>
      <c r="N144" s="320">
        <f>'[1]1 (2)'!T146</f>
        <v>2.4185514390336049</v>
      </c>
      <c r="O144" s="320">
        <f>'[1]1 (2)'!U146</f>
        <v>33.045453501708231</v>
      </c>
      <c r="P144" s="320">
        <f>'[1]1 (2)'!V146</f>
        <v>3.4505394607668132</v>
      </c>
      <c r="Q144" s="320">
        <f>'[1]1 (2)'!W146</f>
        <v>35.473924603927166</v>
      </c>
      <c r="R144" s="320">
        <f t="shared" si="7"/>
        <v>-3.7802718539625291</v>
      </c>
      <c r="S144" s="320">
        <f t="shared" si="8"/>
        <v>116.29155508289688</v>
      </c>
    </row>
    <row r="145" spans="1:19" s="282" customFormat="1" ht="18.75" customHeight="1" x14ac:dyDescent="0.25">
      <c r="A145" s="288" t="s">
        <v>31</v>
      </c>
      <c r="B145" s="127" t="s">
        <v>1068</v>
      </c>
      <c r="C145" s="287" t="s">
        <v>755</v>
      </c>
      <c r="D145" s="318">
        <f>'[1]1 (2)'!K147</f>
        <v>290.90699999999998</v>
      </c>
      <c r="E145" s="318">
        <f>'[1]1 (2)'!L147</f>
        <v>48.452999999999989</v>
      </c>
      <c r="F145" s="318">
        <f>'[1]1 (2)'!M147</f>
        <v>24.263644409132098</v>
      </c>
      <c r="G145" s="318">
        <f t="shared" si="6"/>
        <v>24.263644409132098</v>
      </c>
      <c r="H145" s="319">
        <f>'[1]1 (2)'!N147</f>
        <v>21.532892826666966</v>
      </c>
      <c r="I145" s="320">
        <f>'[1]1 (2)'!O147</f>
        <v>-14.158999999999992</v>
      </c>
      <c r="J145" s="320">
        <f>'[1]1 (2)'!P147</f>
        <v>21.183541873067099</v>
      </c>
      <c r="K145" s="320">
        <f>'[1]1 (2)'!Q147</f>
        <v>58.009666666667357</v>
      </c>
      <c r="L145" s="320">
        <f>'[1]1 (2)'!R147</f>
        <v>20.953550214656246</v>
      </c>
      <c r="M145" s="320">
        <f>'[1]1 (2)'!S147</f>
        <v>59.744386666666912</v>
      </c>
      <c r="N145" s="320">
        <f>'[1]1 (2)'!T147</f>
        <v>21.251692223242458</v>
      </c>
      <c r="O145" s="320">
        <f>'[1]1 (2)'!U147</f>
        <v>61.548495466666509</v>
      </c>
      <c r="P145" s="320">
        <f>'[1]1 (2)'!V147</f>
        <v>21.561759912172022</v>
      </c>
      <c r="Q145" s="320">
        <f>'[1]1 (2)'!W147</f>
        <v>63.424768618667031</v>
      </c>
      <c r="R145" s="320">
        <f t="shared" si="7"/>
        <v>106.48343704980479</v>
      </c>
      <c r="S145" s="320">
        <f t="shared" si="8"/>
        <v>228.56831741866782</v>
      </c>
    </row>
    <row r="146" spans="1:19" s="282" customFormat="1" ht="18.75" customHeight="1" x14ac:dyDescent="0.25">
      <c r="A146" s="288" t="s">
        <v>47</v>
      </c>
      <c r="B146" s="266" t="s">
        <v>1015</v>
      </c>
      <c r="C146" s="287" t="s">
        <v>755</v>
      </c>
      <c r="D146" s="318">
        <f>'[1]1 (2)'!K148</f>
        <v>0</v>
      </c>
      <c r="E146" s="318">
        <f>'[1]1 (2)'!L148</f>
        <v>-32.831349432692228</v>
      </c>
      <c r="F146" s="318">
        <f>'[1]1 (2)'!M148</f>
        <v>-18.390485453201094</v>
      </c>
      <c r="G146" s="318">
        <f t="shared" si="6"/>
        <v>-18.390485453201094</v>
      </c>
      <c r="H146" s="319">
        <f>'[1]1 (2)'!N148</f>
        <v>3.6839999999999997</v>
      </c>
      <c r="I146" s="320">
        <f>'[1]1 (2)'!O148</f>
        <v>-1.2167035101348995</v>
      </c>
      <c r="J146" s="320">
        <f>'[1]1 (2)'!P148</f>
        <v>3.6763839999999997</v>
      </c>
      <c r="K146" s="320">
        <f>'[1]1 (2)'!Q148</f>
        <v>3.6763839999999997</v>
      </c>
      <c r="L146" s="320">
        <f>'[1]1 (2)'!R148</f>
        <v>3.8528504319999994</v>
      </c>
      <c r="M146" s="320">
        <f>'[1]1 (2)'!S148</f>
        <v>3.8528504319999994</v>
      </c>
      <c r="N146" s="320">
        <f>'[1]1 (2)'!T148</f>
        <v>4.0377872527359999</v>
      </c>
      <c r="O146" s="320">
        <f>'[1]1 (2)'!U148</f>
        <v>4.0377872527359999</v>
      </c>
      <c r="P146" s="320">
        <f>'[1]1 (2)'!V148</f>
        <v>0</v>
      </c>
      <c r="Q146" s="320">
        <f>'[1]1 (2)'!W148</f>
        <v>0</v>
      </c>
      <c r="R146" s="320">
        <f t="shared" si="7"/>
        <v>15.251021684735999</v>
      </c>
      <c r="S146" s="320">
        <f t="shared" si="8"/>
        <v>10.350318174601099</v>
      </c>
    </row>
    <row r="147" spans="1:19" s="282" customFormat="1" ht="31.5" customHeight="1" x14ac:dyDescent="0.25">
      <c r="A147" s="288" t="s">
        <v>906</v>
      </c>
      <c r="B147" s="136" t="s">
        <v>904</v>
      </c>
      <c r="C147" s="287" t="s">
        <v>755</v>
      </c>
      <c r="D147" s="318">
        <f>'[1]1 (2)'!K149</f>
        <v>0</v>
      </c>
      <c r="E147" s="318">
        <f>'[1]1 (2)'!L149</f>
        <v>0</v>
      </c>
      <c r="F147" s="318">
        <f>'[1]1 (2)'!M149</f>
        <v>0</v>
      </c>
      <c r="G147" s="318">
        <f t="shared" si="6"/>
        <v>0</v>
      </c>
      <c r="H147" s="319">
        <f>'[1]1 (2)'!N149</f>
        <v>0</v>
      </c>
      <c r="I147" s="320">
        <f>'[1]1 (2)'!O149</f>
        <v>0</v>
      </c>
      <c r="J147" s="320">
        <f>'[1]1 (2)'!P149</f>
        <v>0</v>
      </c>
      <c r="K147" s="320">
        <f>'[1]1 (2)'!Q149</f>
        <v>0</v>
      </c>
      <c r="L147" s="320">
        <f>'[1]1 (2)'!R149</f>
        <v>0</v>
      </c>
      <c r="M147" s="320">
        <f>'[1]1 (2)'!S149</f>
        <v>0</v>
      </c>
      <c r="N147" s="320">
        <f>'[1]1 (2)'!T149</f>
        <v>0</v>
      </c>
      <c r="O147" s="320">
        <f>'[1]1 (2)'!U149</f>
        <v>0</v>
      </c>
      <c r="P147" s="320">
        <f>'[1]1 (2)'!V149</f>
        <v>0</v>
      </c>
      <c r="Q147" s="320">
        <f>'[1]1 (2)'!W149</f>
        <v>0</v>
      </c>
      <c r="R147" s="320">
        <f t="shared" si="7"/>
        <v>0</v>
      </c>
      <c r="S147" s="320">
        <f t="shared" si="8"/>
        <v>0</v>
      </c>
    </row>
    <row r="148" spans="1:19" s="282" customFormat="1" ht="31.5" customHeight="1" x14ac:dyDescent="0.25">
      <c r="A148" s="288" t="s">
        <v>907</v>
      </c>
      <c r="B148" s="136" t="s">
        <v>905</v>
      </c>
      <c r="C148" s="287" t="s">
        <v>755</v>
      </c>
      <c r="D148" s="318">
        <f>'[1]1 (2)'!K150</f>
        <v>0</v>
      </c>
      <c r="E148" s="318">
        <f>'[1]1 (2)'!L150</f>
        <v>0</v>
      </c>
      <c r="F148" s="318">
        <f>'[1]1 (2)'!M150</f>
        <v>0</v>
      </c>
      <c r="G148" s="318">
        <f t="shared" si="6"/>
        <v>0</v>
      </c>
      <c r="H148" s="319">
        <f>'[1]1 (2)'!N150</f>
        <v>0</v>
      </c>
      <c r="I148" s="320">
        <f>'[1]1 (2)'!O150</f>
        <v>0</v>
      </c>
      <c r="J148" s="320">
        <f>'[1]1 (2)'!P150</f>
        <v>0</v>
      </c>
      <c r="K148" s="320">
        <f>'[1]1 (2)'!Q150</f>
        <v>0</v>
      </c>
      <c r="L148" s="320">
        <f>'[1]1 (2)'!R150</f>
        <v>0</v>
      </c>
      <c r="M148" s="320">
        <f>'[1]1 (2)'!S150</f>
        <v>0</v>
      </c>
      <c r="N148" s="320">
        <f>'[1]1 (2)'!T150</f>
        <v>0</v>
      </c>
      <c r="O148" s="320">
        <f>'[1]1 (2)'!U150</f>
        <v>0</v>
      </c>
      <c r="P148" s="320">
        <f>'[1]1 (2)'!V150</f>
        <v>0</v>
      </c>
      <c r="Q148" s="320">
        <f>'[1]1 (2)'!W150</f>
        <v>0</v>
      </c>
      <c r="R148" s="320">
        <f t="shared" si="7"/>
        <v>0</v>
      </c>
      <c r="S148" s="320">
        <f t="shared" si="8"/>
        <v>0</v>
      </c>
    </row>
    <row r="149" spans="1:19" s="282" customFormat="1" ht="31.5" customHeight="1" x14ac:dyDescent="0.25">
      <c r="A149" s="288" t="s">
        <v>992</v>
      </c>
      <c r="B149" s="136" t="s">
        <v>890</v>
      </c>
      <c r="C149" s="287" t="s">
        <v>755</v>
      </c>
      <c r="D149" s="318">
        <f>'[1]1 (2)'!K151</f>
        <v>-27.671800959696661</v>
      </c>
      <c r="E149" s="318">
        <f>'[1]1 (2)'!L151</f>
        <v>-34.488263753123334</v>
      </c>
      <c r="F149" s="318">
        <f>'[1]1 (2)'!M151</f>
        <v>-20.318606265583739</v>
      </c>
      <c r="G149" s="318">
        <f t="shared" si="6"/>
        <v>-20.318606265583739</v>
      </c>
      <c r="H149" s="319">
        <f>'[1]1 (2)'!N151</f>
        <v>3.6839999999999997</v>
      </c>
      <c r="I149" s="320">
        <f>'[1]1 (2)'!O151</f>
        <v>-1.2167035101348995</v>
      </c>
      <c r="J149" s="320">
        <f>'[1]1 (2)'!P151</f>
        <v>3.6763839999999997</v>
      </c>
      <c r="K149" s="320">
        <f>'[1]1 (2)'!Q151</f>
        <v>3.6763839999999997</v>
      </c>
      <c r="L149" s="320">
        <f>'[1]1 (2)'!R151</f>
        <v>3.8528504319999994</v>
      </c>
      <c r="M149" s="320">
        <f>'[1]1 (2)'!S151</f>
        <v>3.8528504319999994</v>
      </c>
      <c r="N149" s="320">
        <f>'[1]1 (2)'!T151</f>
        <v>4.0377872527359999</v>
      </c>
      <c r="O149" s="320">
        <f>'[1]1 (2)'!U151</f>
        <v>4.0377872527359999</v>
      </c>
      <c r="P149" s="320">
        <f>'[1]1 (2)'!V151</f>
        <v>0</v>
      </c>
      <c r="Q149" s="320">
        <f>'[1]1 (2)'!W151</f>
        <v>0</v>
      </c>
      <c r="R149" s="320">
        <f t="shared" si="7"/>
        <v>15.251021684735999</v>
      </c>
      <c r="S149" s="320">
        <f t="shared" si="8"/>
        <v>10.350318174601099</v>
      </c>
    </row>
    <row r="150" spans="1:19" s="282" customFormat="1" ht="18.75" customHeight="1" x14ac:dyDescent="0.25">
      <c r="A150" s="288" t="s">
        <v>48</v>
      </c>
      <c r="B150" s="266" t="s">
        <v>1052</v>
      </c>
      <c r="C150" s="287" t="s">
        <v>755</v>
      </c>
      <c r="D150" s="318">
        <f>'[1]1 (2)'!K152</f>
        <v>50.522913267193836</v>
      </c>
      <c r="E150" s="318">
        <f>'[1]1 (2)'!L152</f>
        <v>94.038530194537913</v>
      </c>
      <c r="F150" s="318">
        <f>'[1]1 (2)'!M152</f>
        <v>33.834725423743578</v>
      </c>
      <c r="G150" s="318">
        <f t="shared" si="6"/>
        <v>33.834725423743578</v>
      </c>
      <c r="H150" s="319">
        <f>'[1]1 (2)'!N152</f>
        <v>71.897155294173501</v>
      </c>
      <c r="I150" s="320">
        <f>'[1]1 (2)'!O152</f>
        <v>1.9778603108805459</v>
      </c>
      <c r="J150" s="320">
        <f>'[1]1 (2)'!P152</f>
        <v>2.6902068425992409</v>
      </c>
      <c r="K150" s="320">
        <f>'[1]1 (2)'!Q152</f>
        <v>-79.319803716659436</v>
      </c>
      <c r="L150" s="320">
        <f>'[1]1 (2)'!R152</f>
        <v>2.8193367710439929</v>
      </c>
      <c r="M150" s="320">
        <f>'[1]1 (2)'!S152</f>
        <v>-83.127154295059043</v>
      </c>
      <c r="N150" s="320">
        <f>'[1]1 (2)'!T152</f>
        <v>2.95466493605407</v>
      </c>
      <c r="O150" s="320">
        <f>'[1]1 (2)'!U152</f>
        <v>-87.117257701221916</v>
      </c>
      <c r="P150" s="320">
        <f>'[1]1 (2)'!V152</f>
        <v>3.0964888529847543</v>
      </c>
      <c r="Q150" s="320">
        <f>'[1]1 (2)'!W152</f>
        <v>-91.298886070880556</v>
      </c>
      <c r="R150" s="320">
        <f t="shared" si="7"/>
        <v>83.457852696855554</v>
      </c>
      <c r="S150" s="320">
        <f t="shared" si="8"/>
        <v>-338.88524147294044</v>
      </c>
    </row>
    <row r="151" spans="1:19" s="282" customFormat="1" ht="18.75" customHeight="1" x14ac:dyDescent="0.25">
      <c r="A151" s="288" t="s">
        <v>770</v>
      </c>
      <c r="B151" s="266" t="s">
        <v>944</v>
      </c>
      <c r="C151" s="287" t="s">
        <v>755</v>
      </c>
      <c r="D151" s="318">
        <f>'[1]1 (2)'!K153</f>
        <v>0</v>
      </c>
      <c r="E151" s="318">
        <f>'[1]1 (2)'!L153</f>
        <v>0</v>
      </c>
      <c r="F151" s="318">
        <f>'[1]1 (2)'!M153</f>
        <v>0</v>
      </c>
      <c r="G151" s="318">
        <f t="shared" si="6"/>
        <v>0</v>
      </c>
      <c r="H151" s="319">
        <f>'[1]1 (2)'!N153</f>
        <v>0</v>
      </c>
      <c r="I151" s="320">
        <f>'[1]1 (2)'!O153</f>
        <v>0</v>
      </c>
      <c r="J151" s="320">
        <f>'[1]1 (2)'!P153</f>
        <v>0</v>
      </c>
      <c r="K151" s="320">
        <f>'[1]1 (2)'!Q153</f>
        <v>0</v>
      </c>
      <c r="L151" s="320">
        <f>'[1]1 (2)'!R153</f>
        <v>0</v>
      </c>
      <c r="M151" s="320">
        <f>'[1]1 (2)'!S153</f>
        <v>0</v>
      </c>
      <c r="N151" s="320">
        <f>'[1]1 (2)'!T153</f>
        <v>0</v>
      </c>
      <c r="O151" s="320">
        <f>'[1]1 (2)'!U153</f>
        <v>0</v>
      </c>
      <c r="P151" s="320">
        <f>'[1]1 (2)'!V153</f>
        <v>0</v>
      </c>
      <c r="Q151" s="320">
        <f>'[1]1 (2)'!W153</f>
        <v>0</v>
      </c>
      <c r="R151" s="320">
        <f t="shared" si="7"/>
        <v>0</v>
      </c>
      <c r="S151" s="320">
        <f t="shared" si="8"/>
        <v>0</v>
      </c>
    </row>
    <row r="152" spans="1:19" s="282" customFormat="1" ht="18.75" customHeight="1" x14ac:dyDescent="0.25">
      <c r="A152" s="288" t="s">
        <v>771</v>
      </c>
      <c r="B152" s="266" t="s">
        <v>1053</v>
      </c>
      <c r="C152" s="287" t="s">
        <v>755</v>
      </c>
      <c r="D152" s="318">
        <f>'[1]1 (2)'!K154</f>
        <v>0</v>
      </c>
      <c r="E152" s="318">
        <f>'[1]1 (2)'!L154</f>
        <v>0</v>
      </c>
      <c r="F152" s="318">
        <f>'[1]1 (2)'!M154</f>
        <v>0</v>
      </c>
      <c r="G152" s="318">
        <f t="shared" si="6"/>
        <v>0</v>
      </c>
      <c r="H152" s="319">
        <f>'[1]1 (2)'!N154</f>
        <v>0</v>
      </c>
      <c r="I152" s="320">
        <f>'[1]1 (2)'!O154</f>
        <v>0</v>
      </c>
      <c r="J152" s="320">
        <f>'[1]1 (2)'!P154</f>
        <v>0</v>
      </c>
      <c r="K152" s="320">
        <f>'[1]1 (2)'!Q154</f>
        <v>0</v>
      </c>
      <c r="L152" s="320">
        <f>'[1]1 (2)'!R154</f>
        <v>0</v>
      </c>
      <c r="M152" s="320">
        <f>'[1]1 (2)'!S154</f>
        <v>0</v>
      </c>
      <c r="N152" s="320">
        <f>'[1]1 (2)'!T154</f>
        <v>0</v>
      </c>
      <c r="O152" s="320">
        <f>'[1]1 (2)'!U154</f>
        <v>0</v>
      </c>
      <c r="P152" s="320">
        <f>'[1]1 (2)'!V154</f>
        <v>0</v>
      </c>
      <c r="Q152" s="320">
        <f>'[1]1 (2)'!W154</f>
        <v>0</v>
      </c>
      <c r="R152" s="320">
        <f t="shared" si="7"/>
        <v>0</v>
      </c>
      <c r="S152" s="320">
        <f t="shared" si="8"/>
        <v>0</v>
      </c>
    </row>
    <row r="153" spans="1:19" s="282" customFormat="1" ht="19.5" customHeight="1" x14ac:dyDescent="0.25">
      <c r="A153" s="288" t="s">
        <v>772</v>
      </c>
      <c r="B153" s="267" t="s">
        <v>945</v>
      </c>
      <c r="C153" s="287" t="s">
        <v>755</v>
      </c>
      <c r="D153" s="318">
        <f>'[1]1 (2)'!K155</f>
        <v>-1.5756108929148291</v>
      </c>
      <c r="E153" s="318">
        <f>'[1]1 (2)'!L155</f>
        <v>0.37238189617845191</v>
      </c>
      <c r="F153" s="318">
        <f>'[1]1 (2)'!M155</f>
        <v>0.38839431771412547</v>
      </c>
      <c r="G153" s="318">
        <f t="shared" si="6"/>
        <v>0.38839431771412547</v>
      </c>
      <c r="H153" s="319">
        <f>'[1]1 (2)'!N155</f>
        <v>0.28940056173692075</v>
      </c>
      <c r="I153" s="320">
        <f>'[1]1 (2)'!O155</f>
        <v>-3.8966975857708003E-2</v>
      </c>
      <c r="J153" s="320">
        <f>'[1]1 (2)'!P155</f>
        <v>0.30473879150897715</v>
      </c>
      <c r="K153" s="320">
        <f>'[1]1 (2)'!Q155</f>
        <v>0.12423956844934692</v>
      </c>
      <c r="L153" s="320">
        <f>'[1]1 (2)'!R155</f>
        <v>0.31936625350140824</v>
      </c>
      <c r="M153" s="320">
        <f>'[1]1 (2)'!S155</f>
        <v>0.13020306773491566</v>
      </c>
      <c r="N153" s="320">
        <f>'[1]1 (2)'!T155</f>
        <v>0.33469583366947603</v>
      </c>
      <c r="O153" s="320">
        <f>'[1]1 (2)'!U155</f>
        <v>0.13645281498619155</v>
      </c>
      <c r="P153" s="320">
        <f>'[1]1 (2)'!V155</f>
        <v>0.35076123368561085</v>
      </c>
      <c r="Q153" s="320">
        <f>'[1]1 (2)'!W155</f>
        <v>0.14300255010552868</v>
      </c>
      <c r="R153" s="320">
        <f t="shared" si="7"/>
        <v>1.5989626741023928</v>
      </c>
      <c r="S153" s="320">
        <f t="shared" si="8"/>
        <v>0.49493102541827483</v>
      </c>
    </row>
    <row r="154" spans="1:19" s="282" customFormat="1" ht="18.75" customHeight="1" x14ac:dyDescent="0.25">
      <c r="A154" s="288" t="s">
        <v>773</v>
      </c>
      <c r="B154" s="266" t="s">
        <v>946</v>
      </c>
      <c r="C154" s="287" t="s">
        <v>755</v>
      </c>
      <c r="D154" s="318">
        <f>'[1]1 (2)'!K156</f>
        <v>0</v>
      </c>
      <c r="E154" s="318">
        <f>'[1]1 (2)'!L156</f>
        <v>0</v>
      </c>
      <c r="F154" s="318">
        <f>'[1]1 (2)'!M156</f>
        <v>0</v>
      </c>
      <c r="G154" s="318">
        <f t="shared" si="6"/>
        <v>0</v>
      </c>
      <c r="H154" s="319">
        <f>'[1]1 (2)'!N156</f>
        <v>0</v>
      </c>
      <c r="I154" s="320">
        <f>'[1]1 (2)'!O156</f>
        <v>0</v>
      </c>
      <c r="J154" s="320">
        <f>'[1]1 (2)'!P156</f>
        <v>0</v>
      </c>
      <c r="K154" s="320">
        <f>'[1]1 (2)'!Q156</f>
        <v>0</v>
      </c>
      <c r="L154" s="320">
        <f>'[1]1 (2)'!R156</f>
        <v>0</v>
      </c>
      <c r="M154" s="320">
        <f>'[1]1 (2)'!S156</f>
        <v>0</v>
      </c>
      <c r="N154" s="320">
        <f>'[1]1 (2)'!T156</f>
        <v>0</v>
      </c>
      <c r="O154" s="320">
        <f>'[1]1 (2)'!U156</f>
        <v>0</v>
      </c>
      <c r="P154" s="320">
        <f>'[1]1 (2)'!V156</f>
        <v>0</v>
      </c>
      <c r="Q154" s="320">
        <f>'[1]1 (2)'!W156</f>
        <v>0</v>
      </c>
      <c r="R154" s="320">
        <f t="shared" si="7"/>
        <v>0</v>
      </c>
      <c r="S154" s="320">
        <f t="shared" si="8"/>
        <v>0</v>
      </c>
    </row>
    <row r="155" spans="1:19" s="282" customFormat="1" ht="18.75" customHeight="1" x14ac:dyDescent="0.25">
      <c r="A155" s="288" t="s">
        <v>774</v>
      </c>
      <c r="B155" s="266" t="s">
        <v>1060</v>
      </c>
      <c r="C155" s="287" t="s">
        <v>755</v>
      </c>
      <c r="D155" s="318">
        <f>'[1]1 (2)'!K157</f>
        <v>0</v>
      </c>
      <c r="E155" s="318">
        <f>'[1]1 (2)'!L157</f>
        <v>0</v>
      </c>
      <c r="F155" s="318">
        <f>'[1]1 (2)'!M157</f>
        <v>0</v>
      </c>
      <c r="G155" s="318">
        <f t="shared" si="6"/>
        <v>0</v>
      </c>
      <c r="H155" s="319">
        <f>'[1]1 (2)'!N157</f>
        <v>0</v>
      </c>
      <c r="I155" s="320">
        <f>'[1]1 (2)'!O157</f>
        <v>0</v>
      </c>
      <c r="J155" s="320">
        <f>'[1]1 (2)'!P157</f>
        <v>0</v>
      </c>
      <c r="K155" s="320">
        <f>'[1]1 (2)'!Q157</f>
        <v>0</v>
      </c>
      <c r="L155" s="320">
        <f>'[1]1 (2)'!R157</f>
        <v>0</v>
      </c>
      <c r="M155" s="320">
        <f>'[1]1 (2)'!S157</f>
        <v>0</v>
      </c>
      <c r="N155" s="320">
        <f>'[1]1 (2)'!T157</f>
        <v>0</v>
      </c>
      <c r="O155" s="320">
        <f>'[1]1 (2)'!U157</f>
        <v>0</v>
      </c>
      <c r="P155" s="320">
        <f>'[1]1 (2)'!V157</f>
        <v>0</v>
      </c>
      <c r="Q155" s="320">
        <f>'[1]1 (2)'!W157</f>
        <v>0</v>
      </c>
      <c r="R155" s="320">
        <f t="shared" si="7"/>
        <v>0</v>
      </c>
      <c r="S155" s="320">
        <f t="shared" si="8"/>
        <v>0</v>
      </c>
    </row>
    <row r="156" spans="1:19" s="282" customFormat="1" ht="31.5" customHeight="1" x14ac:dyDescent="0.25">
      <c r="A156" s="288" t="s">
        <v>775</v>
      </c>
      <c r="B156" s="267" t="s">
        <v>824</v>
      </c>
      <c r="C156" s="287" t="s">
        <v>755</v>
      </c>
      <c r="D156" s="318">
        <f>'[1]1 (2)'!K158</f>
        <v>0</v>
      </c>
      <c r="E156" s="318">
        <f>'[1]1 (2)'!L158</f>
        <v>0</v>
      </c>
      <c r="F156" s="318">
        <f>'[1]1 (2)'!M158</f>
        <v>0</v>
      </c>
      <c r="G156" s="318">
        <f t="shared" si="6"/>
        <v>0</v>
      </c>
      <c r="H156" s="319">
        <f>'[1]1 (2)'!N158</f>
        <v>0</v>
      </c>
      <c r="I156" s="320">
        <f>'[1]1 (2)'!O158</f>
        <v>0</v>
      </c>
      <c r="J156" s="320">
        <f>'[1]1 (2)'!P158</f>
        <v>0</v>
      </c>
      <c r="K156" s="320">
        <f>'[1]1 (2)'!Q158</f>
        <v>0</v>
      </c>
      <c r="L156" s="320">
        <f>'[1]1 (2)'!R158</f>
        <v>0</v>
      </c>
      <c r="M156" s="320">
        <f>'[1]1 (2)'!S158</f>
        <v>0</v>
      </c>
      <c r="N156" s="320">
        <f>'[1]1 (2)'!T158</f>
        <v>0</v>
      </c>
      <c r="O156" s="320">
        <f>'[1]1 (2)'!U158</f>
        <v>0</v>
      </c>
      <c r="P156" s="320">
        <f>'[1]1 (2)'!V158</f>
        <v>0</v>
      </c>
      <c r="Q156" s="320">
        <f>'[1]1 (2)'!W158</f>
        <v>0</v>
      </c>
      <c r="R156" s="320">
        <f t="shared" si="7"/>
        <v>0</v>
      </c>
      <c r="S156" s="320">
        <f t="shared" si="8"/>
        <v>0</v>
      </c>
    </row>
    <row r="157" spans="1:19" s="282" customFormat="1" ht="18.75" customHeight="1" x14ac:dyDescent="0.25">
      <c r="A157" s="288" t="s">
        <v>993</v>
      </c>
      <c r="B157" s="268" t="s">
        <v>649</v>
      </c>
      <c r="C157" s="287" t="s">
        <v>755</v>
      </c>
      <c r="D157" s="318">
        <f>'[1]1 (2)'!K159</f>
        <v>0</v>
      </c>
      <c r="E157" s="318">
        <f>'[1]1 (2)'!L159</f>
        <v>0</v>
      </c>
      <c r="F157" s="318">
        <f>'[1]1 (2)'!M159</f>
        <v>0</v>
      </c>
      <c r="G157" s="318">
        <f t="shared" si="6"/>
        <v>0</v>
      </c>
      <c r="H157" s="319">
        <f>'[1]1 (2)'!N159</f>
        <v>0</v>
      </c>
      <c r="I157" s="320">
        <f>'[1]1 (2)'!O159</f>
        <v>0</v>
      </c>
      <c r="J157" s="320">
        <f>'[1]1 (2)'!P159</f>
        <v>0</v>
      </c>
      <c r="K157" s="320">
        <f>'[1]1 (2)'!Q159</f>
        <v>0</v>
      </c>
      <c r="L157" s="320">
        <f>'[1]1 (2)'!R159</f>
        <v>0</v>
      </c>
      <c r="M157" s="320">
        <f>'[1]1 (2)'!S159</f>
        <v>0</v>
      </c>
      <c r="N157" s="320">
        <f>'[1]1 (2)'!T159</f>
        <v>0</v>
      </c>
      <c r="O157" s="320">
        <f>'[1]1 (2)'!U159</f>
        <v>0</v>
      </c>
      <c r="P157" s="320">
        <f>'[1]1 (2)'!V159</f>
        <v>0</v>
      </c>
      <c r="Q157" s="320">
        <f>'[1]1 (2)'!W159</f>
        <v>0</v>
      </c>
      <c r="R157" s="320">
        <f t="shared" si="7"/>
        <v>0</v>
      </c>
      <c r="S157" s="320">
        <f t="shared" si="8"/>
        <v>0</v>
      </c>
    </row>
    <row r="158" spans="1:19" s="282" customFormat="1" ht="18.75" customHeight="1" x14ac:dyDescent="0.25">
      <c r="A158" s="288" t="s">
        <v>994</v>
      </c>
      <c r="B158" s="268" t="s">
        <v>637</v>
      </c>
      <c r="C158" s="287" t="s">
        <v>755</v>
      </c>
      <c r="D158" s="318">
        <f>'[1]1 (2)'!K160</f>
        <v>0</v>
      </c>
      <c r="E158" s="318">
        <f>'[1]1 (2)'!L160</f>
        <v>0</v>
      </c>
      <c r="F158" s="318">
        <f>'[1]1 (2)'!M160</f>
        <v>0</v>
      </c>
      <c r="G158" s="318">
        <f t="shared" si="6"/>
        <v>0</v>
      </c>
      <c r="H158" s="319">
        <f>'[1]1 (2)'!N160</f>
        <v>0</v>
      </c>
      <c r="I158" s="320">
        <f>'[1]1 (2)'!O160</f>
        <v>0</v>
      </c>
      <c r="J158" s="320">
        <f>'[1]1 (2)'!P160</f>
        <v>0</v>
      </c>
      <c r="K158" s="320">
        <f>'[1]1 (2)'!Q160</f>
        <v>0</v>
      </c>
      <c r="L158" s="320">
        <f>'[1]1 (2)'!R160</f>
        <v>0</v>
      </c>
      <c r="M158" s="320">
        <f>'[1]1 (2)'!S160</f>
        <v>0</v>
      </c>
      <c r="N158" s="320">
        <f>'[1]1 (2)'!T160</f>
        <v>0</v>
      </c>
      <c r="O158" s="320">
        <f>'[1]1 (2)'!U160</f>
        <v>0</v>
      </c>
      <c r="P158" s="320">
        <f>'[1]1 (2)'!V160</f>
        <v>0</v>
      </c>
      <c r="Q158" s="320">
        <f>'[1]1 (2)'!W160</f>
        <v>0</v>
      </c>
      <c r="R158" s="320">
        <f t="shared" si="7"/>
        <v>0</v>
      </c>
      <c r="S158" s="320">
        <f t="shared" si="8"/>
        <v>0</v>
      </c>
    </row>
    <row r="159" spans="1:19" s="282" customFormat="1" ht="18.75" customHeight="1" x14ac:dyDescent="0.25">
      <c r="A159" s="288" t="s">
        <v>776</v>
      </c>
      <c r="B159" s="266" t="s">
        <v>947</v>
      </c>
      <c r="C159" s="287" t="s">
        <v>755</v>
      </c>
      <c r="D159" s="318">
        <f>'[1]1 (2)'!K161</f>
        <v>10.794266559051504</v>
      </c>
      <c r="E159" s="318">
        <f>'[1]1 (2)'!L161</f>
        <v>-21.176077148029016</v>
      </c>
      <c r="F159" s="318">
        <f>'[1]1 (2)'!M161</f>
        <v>29.642830060899968</v>
      </c>
      <c r="G159" s="318">
        <f t="shared" si="6"/>
        <v>29.642830060899968</v>
      </c>
      <c r="H159" s="319">
        <f>'[1]1 (2)'!N161</f>
        <v>-58.644241594576854</v>
      </c>
      <c r="I159" s="320">
        <f>'[1]1 (2)'!O161</f>
        <v>3.0188101751120691</v>
      </c>
      <c r="J159" s="320">
        <f>'[1]1 (2)'!P161</f>
        <v>10.275503864345463</v>
      </c>
      <c r="K159" s="320">
        <f>'[1]1 (2)'!Q161</f>
        <v>121.92691348154396</v>
      </c>
      <c r="L159" s="320">
        <f>'[1]1 (2)'!R161</f>
        <v>9.7712867151795955</v>
      </c>
      <c r="M159" s="320">
        <f>'[1]1 (2)'!S161</f>
        <v>126.93961012865766</v>
      </c>
      <c r="N159" s="320">
        <f>'[1]1 (2)'!T161</f>
        <v>9.6742057561344197</v>
      </c>
      <c r="O159" s="320">
        <f>'[1]1 (2)'!U161</f>
        <v>132.18181400683292</v>
      </c>
      <c r="P159" s="320">
        <f>'[1]1 (2)'!V161</f>
        <v>13.802157843067253</v>
      </c>
      <c r="Q159" s="320">
        <f>'[1]1 (2)'!W161</f>
        <v>141.89569841570864</v>
      </c>
      <c r="R159" s="320">
        <f t="shared" si="7"/>
        <v>-15.121087415850116</v>
      </c>
      <c r="S159" s="320">
        <f t="shared" si="8"/>
        <v>525.96284620785525</v>
      </c>
    </row>
    <row r="160" spans="1:19" s="282" customFormat="1" ht="19.5" customHeight="1" x14ac:dyDescent="0.25">
      <c r="A160" s="288" t="s">
        <v>32</v>
      </c>
      <c r="B160" s="127" t="s">
        <v>11</v>
      </c>
      <c r="C160" s="287" t="s">
        <v>755</v>
      </c>
      <c r="D160" s="318">
        <f>'[1]1 (2)'!K162</f>
        <v>32.070350249963852</v>
      </c>
      <c r="E160" s="318">
        <f>'[1]1 (2)'!L162</f>
        <v>48.452999999999989</v>
      </c>
      <c r="F160" s="318">
        <f>'[1]1 (2)'!M162</f>
        <v>24.263644409132098</v>
      </c>
      <c r="G160" s="318">
        <f t="shared" si="6"/>
        <v>24.263644409132098</v>
      </c>
      <c r="H160" s="319">
        <f>'[1]1 (2)'!N162</f>
        <v>21.532892826666966</v>
      </c>
      <c r="I160" s="320">
        <f>'[1]1 (2)'!O162</f>
        <v>0</v>
      </c>
      <c r="J160" s="320">
        <f>'[1]1 (2)'!P162</f>
        <v>21.183541873067099</v>
      </c>
      <c r="K160" s="320">
        <f>'[1]1 (2)'!Q162</f>
        <v>58.009666666667357</v>
      </c>
      <c r="L160" s="320">
        <f>'[1]1 (2)'!R162</f>
        <v>20.953550214656246</v>
      </c>
      <c r="M160" s="320">
        <f>'[1]1 (2)'!S162</f>
        <v>59.744386666666912</v>
      </c>
      <c r="N160" s="320">
        <f>'[1]1 (2)'!T162</f>
        <v>21.251692223242458</v>
      </c>
      <c r="O160" s="320">
        <f>'[1]1 (2)'!U162</f>
        <v>61.548495466666509</v>
      </c>
      <c r="P160" s="320">
        <f>'[1]1 (2)'!V162</f>
        <v>21.561759912172022</v>
      </c>
      <c r="Q160" s="320">
        <f>'[1]1 (2)'!W162</f>
        <v>63.424768618667031</v>
      </c>
      <c r="R160" s="320">
        <f t="shared" si="7"/>
        <v>106.48343704980479</v>
      </c>
      <c r="S160" s="320">
        <f t="shared" si="8"/>
        <v>242.72731741866781</v>
      </c>
    </row>
    <row r="161" spans="1:20" s="282" customFormat="1" x14ac:dyDescent="0.25">
      <c r="A161" s="288" t="s">
        <v>50</v>
      </c>
      <c r="B161" s="269" t="s">
        <v>828</v>
      </c>
      <c r="C161" s="287" t="s">
        <v>755</v>
      </c>
      <c r="D161" s="318">
        <f>'[1]1 (2)'!K163</f>
        <v>32.070350249963852</v>
      </c>
      <c r="E161" s="318">
        <f>'[1]1 (2)'!L163</f>
        <v>48.452999999999989</v>
      </c>
      <c r="F161" s="318">
        <f>'[1]1 (2)'!M163</f>
        <v>24.263644409132098</v>
      </c>
      <c r="G161" s="318">
        <f t="shared" si="6"/>
        <v>24.263644409132098</v>
      </c>
      <c r="H161" s="319">
        <f>'[1]1 (2)'!N163</f>
        <v>1.22</v>
      </c>
      <c r="I161" s="320">
        <f>'[1]1 (2)'!O163</f>
        <v>0</v>
      </c>
      <c r="J161" s="320">
        <f>'[1]1 (2)'!P163</f>
        <v>21.183541873067099</v>
      </c>
      <c r="K161" s="320">
        <f>'[1]1 (2)'!Q163</f>
        <v>58.009666666667357</v>
      </c>
      <c r="L161" s="320">
        <f>'[1]1 (2)'!R163</f>
        <v>20.953550214656246</v>
      </c>
      <c r="M161" s="320">
        <f>'[1]1 (2)'!S163</f>
        <v>59.744386666666912</v>
      </c>
      <c r="N161" s="320">
        <f>'[1]1 (2)'!T163</f>
        <v>21.251692223242458</v>
      </c>
      <c r="O161" s="320">
        <f>'[1]1 (2)'!U163</f>
        <v>61.548495466666509</v>
      </c>
      <c r="P161" s="320">
        <f>'[1]1 (2)'!V163</f>
        <v>21.561759912172022</v>
      </c>
      <c r="Q161" s="320">
        <f>'[1]1 (2)'!W163</f>
        <v>63.424768618667031</v>
      </c>
      <c r="R161" s="320">
        <f t="shared" si="7"/>
        <v>86.170544223137824</v>
      </c>
      <c r="S161" s="320">
        <f t="shared" si="8"/>
        <v>242.72731741866781</v>
      </c>
    </row>
    <row r="162" spans="1:20" s="282" customFormat="1" ht="18.75" customHeight="1" x14ac:dyDescent="0.25">
      <c r="A162" s="288" t="s">
        <v>51</v>
      </c>
      <c r="B162" s="269" t="s">
        <v>13</v>
      </c>
      <c r="C162" s="287" t="s">
        <v>755</v>
      </c>
      <c r="D162" s="318">
        <f>'[1]1 (2)'!K164</f>
        <v>0</v>
      </c>
      <c r="E162" s="318">
        <f>'[1]1 (2)'!L164</f>
        <v>0</v>
      </c>
      <c r="F162" s="318">
        <f>'[1]1 (2)'!M164</f>
        <v>0</v>
      </c>
      <c r="G162" s="318">
        <f t="shared" si="6"/>
        <v>0</v>
      </c>
      <c r="H162" s="319">
        <f>'[1]1 (2)'!N164</f>
        <v>0</v>
      </c>
      <c r="I162" s="320">
        <f>'[1]1 (2)'!O164</f>
        <v>0</v>
      </c>
      <c r="J162" s="320">
        <f>'[1]1 (2)'!P164</f>
        <v>0</v>
      </c>
      <c r="K162" s="320">
        <f>'[1]1 (2)'!Q164</f>
        <v>0</v>
      </c>
      <c r="L162" s="320">
        <f>'[1]1 (2)'!R164</f>
        <v>0</v>
      </c>
      <c r="M162" s="320">
        <f>'[1]1 (2)'!S164</f>
        <v>0</v>
      </c>
      <c r="N162" s="320">
        <f>'[1]1 (2)'!T164</f>
        <v>0</v>
      </c>
      <c r="O162" s="320">
        <f>'[1]1 (2)'!U164</f>
        <v>0</v>
      </c>
      <c r="P162" s="320">
        <f>'[1]1 (2)'!V164</f>
        <v>0</v>
      </c>
      <c r="Q162" s="320">
        <f>'[1]1 (2)'!W164</f>
        <v>0</v>
      </c>
      <c r="R162" s="320">
        <f t="shared" si="7"/>
        <v>0</v>
      </c>
      <c r="S162" s="320">
        <f t="shared" si="8"/>
        <v>0</v>
      </c>
    </row>
    <row r="163" spans="1:20" s="284" customFormat="1" ht="18.75" customHeight="1" x14ac:dyDescent="0.25">
      <c r="A163" s="288" t="s">
        <v>63</v>
      </c>
      <c r="B163" s="269" t="s">
        <v>14</v>
      </c>
      <c r="C163" s="287" t="s">
        <v>755</v>
      </c>
      <c r="D163" s="318">
        <f>'[1]1 (2)'!K165</f>
        <v>0</v>
      </c>
      <c r="E163" s="318">
        <f>'[1]1 (2)'!L165</f>
        <v>0</v>
      </c>
      <c r="F163" s="318">
        <f>'[1]1 (2)'!M165</f>
        <v>0</v>
      </c>
      <c r="G163" s="318">
        <f t="shared" si="6"/>
        <v>0</v>
      </c>
      <c r="H163" s="319">
        <f>'[1]1 (2)'!N165</f>
        <v>0</v>
      </c>
      <c r="I163" s="320">
        <f>'[1]1 (2)'!O165</f>
        <v>0</v>
      </c>
      <c r="J163" s="320">
        <f>'[1]1 (2)'!P165</f>
        <v>0</v>
      </c>
      <c r="K163" s="320">
        <f>'[1]1 (2)'!Q165</f>
        <v>0</v>
      </c>
      <c r="L163" s="320">
        <f>'[1]1 (2)'!R165</f>
        <v>0</v>
      </c>
      <c r="M163" s="320">
        <f>'[1]1 (2)'!S165</f>
        <v>0</v>
      </c>
      <c r="N163" s="320">
        <f>'[1]1 (2)'!T165</f>
        <v>0</v>
      </c>
      <c r="O163" s="320">
        <f>'[1]1 (2)'!U165</f>
        <v>0</v>
      </c>
      <c r="P163" s="320">
        <f>'[1]1 (2)'!V165</f>
        <v>0</v>
      </c>
      <c r="Q163" s="320">
        <f>'[1]1 (2)'!W165</f>
        <v>0</v>
      </c>
      <c r="R163" s="320">
        <f t="shared" si="7"/>
        <v>0</v>
      </c>
      <c r="S163" s="320">
        <f t="shared" si="8"/>
        <v>0</v>
      </c>
      <c r="T163" s="282"/>
    </row>
    <row r="164" spans="1:20" s="282" customFormat="1" ht="18" customHeight="1" x14ac:dyDescent="0.25">
      <c r="A164" s="288" t="s">
        <v>1114</v>
      </c>
      <c r="B164" s="269" t="s">
        <v>829</v>
      </c>
      <c r="C164" s="287" t="s">
        <v>755</v>
      </c>
      <c r="D164" s="318">
        <f>'[1]1 (2)'!K166</f>
        <v>0</v>
      </c>
      <c r="E164" s="318">
        <f>'[1]1 (2)'!L166</f>
        <v>0</v>
      </c>
      <c r="F164" s="318">
        <f>'[1]1 (2)'!M166</f>
        <v>0</v>
      </c>
      <c r="G164" s="318">
        <f t="shared" si="6"/>
        <v>0</v>
      </c>
      <c r="H164" s="319">
        <f>'[1]1 (2)'!N166</f>
        <v>20.312892826666967</v>
      </c>
      <c r="I164" s="320">
        <f>'[1]1 (2)'!O166</f>
        <v>0</v>
      </c>
      <c r="J164" s="320">
        <f>'[1]1 (2)'!P166</f>
        <v>0</v>
      </c>
      <c r="K164" s="320">
        <f>'[1]1 (2)'!Q166</f>
        <v>0</v>
      </c>
      <c r="L164" s="320">
        <f>'[1]1 (2)'!R166</f>
        <v>0</v>
      </c>
      <c r="M164" s="320">
        <f>'[1]1 (2)'!S166</f>
        <v>0</v>
      </c>
      <c r="N164" s="320">
        <f>'[1]1 (2)'!T166</f>
        <v>0</v>
      </c>
      <c r="O164" s="320">
        <f>'[1]1 (2)'!U166</f>
        <v>0</v>
      </c>
      <c r="P164" s="320">
        <f>'[1]1 (2)'!V166</f>
        <v>0</v>
      </c>
      <c r="Q164" s="320">
        <f>'[1]1 (2)'!W166</f>
        <v>0</v>
      </c>
      <c r="R164" s="320">
        <f t="shared" si="7"/>
        <v>20.312892826666967</v>
      </c>
      <c r="S164" s="320">
        <f t="shared" si="8"/>
        <v>0</v>
      </c>
    </row>
    <row r="165" spans="1:20" s="291" customFormat="1" ht="18" customHeight="1" x14ac:dyDescent="0.25">
      <c r="A165" s="288" t="s">
        <v>536</v>
      </c>
      <c r="B165" s="127" t="s">
        <v>870</v>
      </c>
      <c r="C165" s="287" t="s">
        <v>286</v>
      </c>
      <c r="D165" s="280" t="s">
        <v>595</v>
      </c>
      <c r="E165" s="280" t="s">
        <v>595</v>
      </c>
      <c r="F165" s="280" t="s">
        <v>595</v>
      </c>
      <c r="G165" s="280" t="s">
        <v>595</v>
      </c>
      <c r="H165" s="280" t="s">
        <v>595</v>
      </c>
      <c r="I165" s="280" t="s">
        <v>595</v>
      </c>
      <c r="J165" s="280" t="s">
        <v>595</v>
      </c>
      <c r="K165" s="280" t="s">
        <v>595</v>
      </c>
      <c r="L165" s="280" t="s">
        <v>595</v>
      </c>
      <c r="M165" s="280" t="s">
        <v>595</v>
      </c>
      <c r="N165" s="280" t="s">
        <v>595</v>
      </c>
      <c r="O165" s="280" t="s">
        <v>595</v>
      </c>
      <c r="P165" s="280" t="s">
        <v>595</v>
      </c>
      <c r="Q165" s="280" t="s">
        <v>595</v>
      </c>
      <c r="R165" s="280" t="s">
        <v>595</v>
      </c>
      <c r="S165" s="280" t="s">
        <v>595</v>
      </c>
      <c r="T165" s="282"/>
    </row>
    <row r="166" spans="1:20" s="282" customFormat="1" ht="37.5" customHeight="1" x14ac:dyDescent="0.25">
      <c r="A166" s="288" t="s">
        <v>537</v>
      </c>
      <c r="B166" s="269" t="s">
        <v>1156</v>
      </c>
      <c r="C166" s="287" t="s">
        <v>755</v>
      </c>
      <c r="D166" s="318">
        <f>'[1]1 (2)'!K168</f>
        <v>231.56935024996383</v>
      </c>
      <c r="E166" s="318">
        <f>'[1]1 (2)'!L168</f>
        <v>226.68799999999999</v>
      </c>
      <c r="F166" s="318">
        <f>'[1]1 (2)'!M168</f>
        <v>228.20764440913209</v>
      </c>
      <c r="G166" s="318">
        <f t="shared" ref="G166:G171" si="9">F166</f>
        <v>228.20764440913209</v>
      </c>
      <c r="H166" s="319">
        <f>'[1]1 (2)'!N168</f>
        <v>265.2349387305992</v>
      </c>
      <c r="I166" s="320">
        <f>'[1]1 (2)'!O168</f>
        <v>273.64100000000002</v>
      </c>
      <c r="J166" s="320">
        <f>'[1]1 (2)'!P168</f>
        <v>276.68509620990778</v>
      </c>
      <c r="K166" s="320">
        <f>'[1]1 (2)'!Q168</f>
        <v>359.90866666666739</v>
      </c>
      <c r="L166" s="320">
        <f>'[1]1 (2)'!R168</f>
        <v>288.00449115966524</v>
      </c>
      <c r="M166" s="320">
        <f>'[1]1 (2)'!S168</f>
        <v>375.39572266666693</v>
      </c>
      <c r="N166" s="320">
        <f>'[1]1 (2)'!T168</f>
        <v>300.37780281361188</v>
      </c>
      <c r="O166" s="320">
        <f>'[1]1 (2)'!U168</f>
        <v>391.5827269546665</v>
      </c>
      <c r="P166" s="320">
        <f>'[1]1 (2)'!V168</f>
        <v>313.3129172700792</v>
      </c>
      <c r="Q166" s="320">
        <f>'[1]1 (2)'!W168</f>
        <v>408.50153983249106</v>
      </c>
      <c r="R166" s="320">
        <f t="shared" ref="R166:R171" si="10">H166+J166+L166+N166+P166</f>
        <v>1443.6152461838633</v>
      </c>
      <c r="S166" s="320">
        <f t="shared" ref="S166:S171" si="11">I166+K166+M166+O166+Q166</f>
        <v>1809.0296561204918</v>
      </c>
    </row>
    <row r="167" spans="1:20" s="282" customFormat="1" ht="18" customHeight="1" x14ac:dyDescent="0.25">
      <c r="A167" s="288" t="s">
        <v>538</v>
      </c>
      <c r="B167" s="269" t="s">
        <v>1025</v>
      </c>
      <c r="C167" s="287" t="s">
        <v>755</v>
      </c>
      <c r="D167" s="318">
        <f>'[1]1 (2)'!K169</f>
        <v>550</v>
      </c>
      <c r="E167" s="318">
        <f>'[1]1 (2)'!L169</f>
        <v>177.9</v>
      </c>
      <c r="F167" s="318">
        <f>'[1]1 (2)'!M169</f>
        <v>4.275470000010273E-3</v>
      </c>
      <c r="G167" s="318">
        <f t="shared" si="9"/>
        <v>4.275470000010273E-3</v>
      </c>
      <c r="H167" s="319">
        <f>'[1]1 (2)'!N169</f>
        <v>4.2754700000386947E-3</v>
      </c>
      <c r="I167" s="320">
        <f>'[1]1 (2)'!O169</f>
        <v>4.2754700000386947E-3</v>
      </c>
      <c r="J167" s="320">
        <f>'[1]1 (2)'!P169</f>
        <v>1000</v>
      </c>
      <c r="K167" s="320">
        <f>'[1]1 (2)'!Q169</f>
        <v>704</v>
      </c>
      <c r="L167" s="320">
        <f>'[1]1 (2)'!R169</f>
        <v>0</v>
      </c>
      <c r="M167" s="320">
        <f>'[1]1 (2)'!S169</f>
        <v>0</v>
      </c>
      <c r="N167" s="320">
        <f>'[1]1 (2)'!T169</f>
        <v>0</v>
      </c>
      <c r="O167" s="320">
        <f>'[1]1 (2)'!U169</f>
        <v>0</v>
      </c>
      <c r="P167" s="320">
        <f>'[1]1 (2)'!V169</f>
        <v>0</v>
      </c>
      <c r="Q167" s="320">
        <f>'[1]1 (2)'!W169</f>
        <v>0</v>
      </c>
      <c r="R167" s="320">
        <f t="shared" si="10"/>
        <v>1000.00427547</v>
      </c>
      <c r="S167" s="320">
        <f t="shared" si="11"/>
        <v>704.00427547000004</v>
      </c>
    </row>
    <row r="168" spans="1:20" s="282" customFormat="1" ht="18" customHeight="1" x14ac:dyDescent="0.25">
      <c r="A168" s="288" t="s">
        <v>930</v>
      </c>
      <c r="B168" s="136" t="s">
        <v>951</v>
      </c>
      <c r="C168" s="287" t="s">
        <v>755</v>
      </c>
      <c r="D168" s="318">
        <f>'[1]1 (2)'!K170</f>
        <v>550</v>
      </c>
      <c r="E168" s="318">
        <f>'[1]1 (2)'!L170</f>
        <v>177.9</v>
      </c>
      <c r="F168" s="318">
        <f>'[1]1 (2)'!M170</f>
        <v>4.275470000010273E-3</v>
      </c>
      <c r="G168" s="318">
        <f t="shared" si="9"/>
        <v>4.275470000010273E-3</v>
      </c>
      <c r="H168" s="319">
        <f>'[1]1 (2)'!N170</f>
        <v>4.2754700000386947E-3</v>
      </c>
      <c r="I168" s="320">
        <f>'[1]1 (2)'!O170</f>
        <v>4.2754700000386947E-3</v>
      </c>
      <c r="J168" s="320">
        <f>'[1]1 (2)'!P170</f>
        <v>1000</v>
      </c>
      <c r="K168" s="320">
        <f>'[1]1 (2)'!Q170</f>
        <v>704</v>
      </c>
      <c r="L168" s="320">
        <f>'[1]1 (2)'!R170</f>
        <v>0</v>
      </c>
      <c r="M168" s="320">
        <f>'[1]1 (2)'!S170</f>
        <v>0</v>
      </c>
      <c r="N168" s="320">
        <f>'[1]1 (2)'!T170</f>
        <v>0</v>
      </c>
      <c r="O168" s="320">
        <f>'[1]1 (2)'!U170</f>
        <v>0</v>
      </c>
      <c r="P168" s="320">
        <f>'[1]1 (2)'!V170</f>
        <v>0</v>
      </c>
      <c r="Q168" s="320">
        <f>'[1]1 (2)'!W170</f>
        <v>0</v>
      </c>
      <c r="R168" s="320">
        <f t="shared" si="10"/>
        <v>1000.00427547</v>
      </c>
      <c r="S168" s="320">
        <f t="shared" si="11"/>
        <v>704.00427547000004</v>
      </c>
    </row>
    <row r="169" spans="1:20" s="282" customFormat="1" ht="18" customHeight="1" x14ac:dyDescent="0.25">
      <c r="A169" s="288" t="s">
        <v>642</v>
      </c>
      <c r="B169" s="269" t="s">
        <v>1069</v>
      </c>
      <c r="C169" s="287" t="s">
        <v>755</v>
      </c>
      <c r="D169" s="318">
        <f>'[1]1 (2)'!K171</f>
        <v>177.9</v>
      </c>
      <c r="E169" s="318">
        <f>'[1]1 (2)'!L171</f>
        <v>4.275470000010273E-3</v>
      </c>
      <c r="F169" s="318">
        <f>'[1]1 (2)'!M171</f>
        <v>4.2754700000386947E-3</v>
      </c>
      <c r="G169" s="318">
        <f t="shared" si="9"/>
        <v>4.2754700000386947E-3</v>
      </c>
      <c r="H169" s="319">
        <f>'[1]1 (2)'!N171</f>
        <v>1000</v>
      </c>
      <c r="I169" s="320">
        <f>'[1]1 (2)'!O171</f>
        <v>704</v>
      </c>
      <c r="J169" s="320">
        <f>'[1]1 (2)'!P171</f>
        <v>1110</v>
      </c>
      <c r="K169" s="320">
        <f>'[1]1 (2)'!Q171</f>
        <v>1099.5999999999999</v>
      </c>
      <c r="L169" s="320">
        <f>'[1]1 (2)'!R171</f>
        <v>40</v>
      </c>
      <c r="M169" s="320">
        <f>'[1]1 (2)'!S171</f>
        <v>44</v>
      </c>
      <c r="N169" s="320">
        <f>'[1]1 (2)'!T171</f>
        <v>41.600000000000136</v>
      </c>
      <c r="O169" s="320">
        <f>'[1]1 (2)'!U171</f>
        <v>45.759999999999991</v>
      </c>
      <c r="P169" s="320">
        <f>'[1]1 (2)'!V171</f>
        <v>43.264000000000124</v>
      </c>
      <c r="Q169" s="320">
        <f>'[1]1 (2)'!W171</f>
        <v>47.590400000000045</v>
      </c>
      <c r="R169" s="320">
        <f t="shared" si="10"/>
        <v>2234.8640000000005</v>
      </c>
      <c r="S169" s="320">
        <f t="shared" si="11"/>
        <v>1940.9503999999999</v>
      </c>
    </row>
    <row r="170" spans="1:20" s="282" customFormat="1" ht="18" customHeight="1" x14ac:dyDescent="0.25">
      <c r="A170" s="288" t="s">
        <v>931</v>
      </c>
      <c r="B170" s="136" t="s">
        <v>952</v>
      </c>
      <c r="C170" s="287" t="s">
        <v>755</v>
      </c>
      <c r="D170" s="318">
        <f>'[1]1 (2)'!K172</f>
        <v>177.9</v>
      </c>
      <c r="E170" s="318">
        <f>'[1]1 (2)'!L172</f>
        <v>4.275470000010273E-3</v>
      </c>
      <c r="F170" s="318">
        <f>'[1]1 (2)'!M172</f>
        <v>4.2754700000386947E-3</v>
      </c>
      <c r="G170" s="318">
        <f t="shared" si="9"/>
        <v>4.2754700000386947E-3</v>
      </c>
      <c r="H170" s="319">
        <f>'[1]1 (2)'!N172</f>
        <v>1000</v>
      </c>
      <c r="I170" s="320">
        <f>'[1]1 (2)'!O172</f>
        <v>704</v>
      </c>
      <c r="J170" s="320">
        <f>'[1]1 (2)'!P172</f>
        <v>1110</v>
      </c>
      <c r="K170" s="320">
        <f>'[1]1 (2)'!Q172</f>
        <v>1099.5999999999999</v>
      </c>
      <c r="L170" s="320">
        <f>'[1]1 (2)'!R172</f>
        <v>40</v>
      </c>
      <c r="M170" s="320">
        <f>'[1]1 (2)'!S172</f>
        <v>44</v>
      </c>
      <c r="N170" s="320">
        <f>'[1]1 (2)'!T172</f>
        <v>41.600000000000136</v>
      </c>
      <c r="O170" s="320">
        <f>'[1]1 (2)'!U172</f>
        <v>45.759999999999991</v>
      </c>
      <c r="P170" s="320">
        <f>'[1]1 (2)'!V172</f>
        <v>43.264000000000124</v>
      </c>
      <c r="Q170" s="320">
        <f>'[1]1 (2)'!W172</f>
        <v>47.590400000000045</v>
      </c>
      <c r="R170" s="320">
        <f t="shared" si="10"/>
        <v>2234.8640000000005</v>
      </c>
      <c r="S170" s="320">
        <f t="shared" si="11"/>
        <v>1940.9503999999999</v>
      </c>
    </row>
    <row r="171" spans="1:20" s="282" customFormat="1" ht="31.5" customHeight="1" x14ac:dyDescent="0.25">
      <c r="A171" s="288" t="s">
        <v>643</v>
      </c>
      <c r="B171" s="269" t="s">
        <v>1155</v>
      </c>
      <c r="C171" s="287" t="s">
        <v>286</v>
      </c>
      <c r="D171" s="321">
        <f t="shared" ref="D171:S171" si="12">D169/D166</f>
        <v>0.76823638278541051</v>
      </c>
      <c r="E171" s="321">
        <f t="shared" si="12"/>
        <v>1.8860592532512851E-5</v>
      </c>
      <c r="F171" s="321">
        <f t="shared" si="12"/>
        <v>1.873499904487689E-5</v>
      </c>
      <c r="G171" s="321">
        <f t="shared" si="12"/>
        <v>1.873499904487689E-5</v>
      </c>
      <c r="H171" s="321">
        <f t="shared" si="12"/>
        <v>3.7702423548946782</v>
      </c>
      <c r="I171" s="321">
        <f t="shared" si="12"/>
        <v>2.5727138842498016</v>
      </c>
      <c r="J171" s="321">
        <f t="shared" si="12"/>
        <v>4.0117809567809024</v>
      </c>
      <c r="K171" s="321">
        <f t="shared" si="12"/>
        <v>3.0552195649636973</v>
      </c>
      <c r="L171" s="321">
        <f t="shared" si="12"/>
        <v>0.13888672304705352</v>
      </c>
      <c r="M171" s="321">
        <f t="shared" si="12"/>
        <v>0.11720964662953778</v>
      </c>
      <c r="N171" s="321">
        <f t="shared" si="12"/>
        <v>0.13849225745157157</v>
      </c>
      <c r="O171" s="321">
        <f t="shared" si="12"/>
        <v>0.11685908711008497</v>
      </c>
      <c r="P171" s="321">
        <f t="shared" si="12"/>
        <v>0.13808559307724322</v>
      </c>
      <c r="Q171" s="321">
        <f t="shared" si="12"/>
        <v>0.1164999280529391</v>
      </c>
      <c r="R171" s="321">
        <f>R169/R166</f>
        <v>1.5481022425523492</v>
      </c>
      <c r="S171" s="321">
        <f t="shared" ref="S171" si="13">S169/S166</f>
        <v>1.0729234832791053</v>
      </c>
    </row>
    <row r="172" spans="1:20" s="282" customFormat="1" ht="18.75" customHeight="1" x14ac:dyDescent="0.25">
      <c r="A172" s="312" t="s">
        <v>1143</v>
      </c>
      <c r="B172" s="312"/>
      <c r="C172" s="312"/>
      <c r="D172" s="312"/>
      <c r="E172" s="312"/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  <c r="P172" s="312"/>
      <c r="Q172" s="312"/>
      <c r="R172" s="312"/>
      <c r="S172" s="312"/>
    </row>
    <row r="173" spans="1:20" s="282" customFormat="1" ht="22.9" customHeight="1" x14ac:dyDescent="0.25">
      <c r="A173" s="288" t="s">
        <v>539</v>
      </c>
      <c r="B173" s="127" t="s">
        <v>1026</v>
      </c>
      <c r="C173" s="287" t="s">
        <v>755</v>
      </c>
      <c r="D173" s="318">
        <f>'[1]1 (2)'!K175</f>
        <v>2246.0788881909893</v>
      </c>
      <c r="E173" s="318">
        <f>'[1]1 (2)'!L175</f>
        <v>2670.6638781900006</v>
      </c>
      <c r="F173" s="318">
        <f>'[1]1 (2)'!M175</f>
        <v>3127.3155445979173</v>
      </c>
      <c r="G173" s="318">
        <f t="shared" ref="G173:G225" si="14">F173</f>
        <v>3127.3155445979173</v>
      </c>
      <c r="H173" s="319">
        <f>'[1]1 (2)'!N175</f>
        <v>3222.8105075802464</v>
      </c>
      <c r="I173" s="320">
        <f>'[1]1 (2)'!O175</f>
        <v>3479.5808212666666</v>
      </c>
      <c r="J173" s="320">
        <f>'[1]1 (2)'!P175</f>
        <v>3351.7229278834561</v>
      </c>
      <c r="K173" s="320">
        <f>'[1]1 (2)'!Q175</f>
        <v>3618.7640541173332</v>
      </c>
      <c r="L173" s="320">
        <f>'[1]1 (2)'!R175</f>
        <v>3485.7918449987951</v>
      </c>
      <c r="M173" s="320">
        <f>'[1]1 (2)'!S175</f>
        <v>3763.514616282027</v>
      </c>
      <c r="N173" s="320">
        <f>'[1]1 (2)'!T175</f>
        <v>3625.2235187987471</v>
      </c>
      <c r="O173" s="320">
        <f>'[1]1 (2)'!U175</f>
        <v>3914.0552009333082</v>
      </c>
      <c r="P173" s="320">
        <f>'[1]1 (2)'!V175</f>
        <v>3770.2324595506971</v>
      </c>
      <c r="Q173" s="320">
        <f>'[1]1 (2)'!W175</f>
        <v>4070.6174089706406</v>
      </c>
      <c r="R173" s="320">
        <f t="shared" ref="R173:R225" si="15">H173+J173+L173+N173+P173</f>
        <v>17455.781258811941</v>
      </c>
      <c r="S173" s="320">
        <f t="shared" ref="S173:S225" si="16">I173+K173+M173+O173+Q173</f>
        <v>18846.532101569977</v>
      </c>
    </row>
    <row r="174" spans="1:20" s="282" customFormat="1" ht="18.75" customHeight="1" x14ac:dyDescent="0.25">
      <c r="A174" s="288" t="s">
        <v>540</v>
      </c>
      <c r="B174" s="266" t="s">
        <v>1015</v>
      </c>
      <c r="C174" s="287" t="s">
        <v>755</v>
      </c>
      <c r="D174" s="318">
        <f>'[1]1 (2)'!K176</f>
        <v>294.55925952098869</v>
      </c>
      <c r="E174" s="318">
        <f>'[1]1 (2)'!L176</f>
        <v>330.05169401735066</v>
      </c>
      <c r="F174" s="318">
        <f>'[1]1 (2)'!M176</f>
        <v>343.25376177804469</v>
      </c>
      <c r="G174" s="318">
        <f t="shared" si="14"/>
        <v>343.25376177804469</v>
      </c>
      <c r="H174" s="319">
        <f>'[1]1 (2)'!N176</f>
        <v>343.25376177804469</v>
      </c>
      <c r="I174" s="320">
        <f>'[1]1 (2)'!O176</f>
        <v>282.62282964664973</v>
      </c>
      <c r="J174" s="320">
        <f>'[1]1 (2)'!P176</f>
        <v>356.98391224916651</v>
      </c>
      <c r="K174" s="320">
        <f>'[1]1 (2)'!Q176</f>
        <v>293.92774283251572</v>
      </c>
      <c r="L174" s="320">
        <f>'[1]1 (2)'!R176</f>
        <v>371.2632687391332</v>
      </c>
      <c r="M174" s="320">
        <f>'[1]1 (2)'!S176</f>
        <v>305.68485254581634</v>
      </c>
      <c r="N174" s="320">
        <f>'[1]1 (2)'!T176</f>
        <v>386.11379948869853</v>
      </c>
      <c r="O174" s="320">
        <f>'[1]1 (2)'!U176</f>
        <v>317.912246647649</v>
      </c>
      <c r="P174" s="320">
        <f>'[1]1 (2)'!V176</f>
        <v>401.55835146824649</v>
      </c>
      <c r="Q174" s="320">
        <f>'[1]1 (2)'!W176</f>
        <v>330.628736513555</v>
      </c>
      <c r="R174" s="320">
        <f t="shared" si="15"/>
        <v>1859.1730937232894</v>
      </c>
      <c r="S174" s="320">
        <f t="shared" si="16"/>
        <v>1530.7764081861858</v>
      </c>
    </row>
    <row r="175" spans="1:20" s="282" customFormat="1" ht="31.5" customHeight="1" x14ac:dyDescent="0.25">
      <c r="A175" s="288" t="s">
        <v>893</v>
      </c>
      <c r="B175" s="136" t="s">
        <v>904</v>
      </c>
      <c r="C175" s="287" t="s">
        <v>755</v>
      </c>
      <c r="D175" s="318">
        <f>'[1]1 (2)'!K177</f>
        <v>0</v>
      </c>
      <c r="E175" s="318">
        <f>'[1]1 (2)'!L177</f>
        <v>0</v>
      </c>
      <c r="F175" s="318">
        <f>'[1]1 (2)'!M177</f>
        <v>0</v>
      </c>
      <c r="G175" s="318">
        <f t="shared" si="14"/>
        <v>0</v>
      </c>
      <c r="H175" s="319">
        <f>'[1]1 (2)'!N177</f>
        <v>0</v>
      </c>
      <c r="I175" s="320">
        <f>'[1]1 (2)'!O177</f>
        <v>0</v>
      </c>
      <c r="J175" s="320">
        <f>'[1]1 (2)'!P177</f>
        <v>0</v>
      </c>
      <c r="K175" s="320">
        <f>'[1]1 (2)'!Q177</f>
        <v>0</v>
      </c>
      <c r="L175" s="320">
        <f>'[1]1 (2)'!R177</f>
        <v>0</v>
      </c>
      <c r="M175" s="320">
        <f>'[1]1 (2)'!S177</f>
        <v>0</v>
      </c>
      <c r="N175" s="320">
        <f>'[1]1 (2)'!T177</f>
        <v>0</v>
      </c>
      <c r="O175" s="320">
        <f>'[1]1 (2)'!U177</f>
        <v>0</v>
      </c>
      <c r="P175" s="320">
        <f>'[1]1 (2)'!V177</f>
        <v>0</v>
      </c>
      <c r="Q175" s="320">
        <f>'[1]1 (2)'!W177</f>
        <v>0</v>
      </c>
      <c r="R175" s="320">
        <f t="shared" si="15"/>
        <v>0</v>
      </c>
      <c r="S175" s="320">
        <f t="shared" si="16"/>
        <v>0</v>
      </c>
    </row>
    <row r="176" spans="1:20" s="282" customFormat="1" ht="31.5" customHeight="1" x14ac:dyDescent="0.25">
      <c r="A176" s="288" t="s">
        <v>894</v>
      </c>
      <c r="B176" s="136" t="s">
        <v>905</v>
      </c>
      <c r="C176" s="287" t="s">
        <v>755</v>
      </c>
      <c r="D176" s="318">
        <f>'[1]1 (2)'!K178</f>
        <v>0</v>
      </c>
      <c r="E176" s="318">
        <f>'[1]1 (2)'!L178</f>
        <v>0</v>
      </c>
      <c r="F176" s="318">
        <f>'[1]1 (2)'!M178</f>
        <v>0</v>
      </c>
      <c r="G176" s="318">
        <f t="shared" si="14"/>
        <v>0</v>
      </c>
      <c r="H176" s="319">
        <f>'[1]1 (2)'!N178</f>
        <v>0</v>
      </c>
      <c r="I176" s="320">
        <f>'[1]1 (2)'!O178</f>
        <v>0</v>
      </c>
      <c r="J176" s="320">
        <f>'[1]1 (2)'!P178</f>
        <v>0</v>
      </c>
      <c r="K176" s="320">
        <f>'[1]1 (2)'!Q178</f>
        <v>0</v>
      </c>
      <c r="L176" s="320">
        <f>'[1]1 (2)'!R178</f>
        <v>0</v>
      </c>
      <c r="M176" s="320">
        <f>'[1]1 (2)'!S178</f>
        <v>0</v>
      </c>
      <c r="N176" s="320">
        <f>'[1]1 (2)'!T178</f>
        <v>0</v>
      </c>
      <c r="O176" s="320">
        <f>'[1]1 (2)'!U178</f>
        <v>0</v>
      </c>
      <c r="P176" s="320">
        <f>'[1]1 (2)'!V178</f>
        <v>0</v>
      </c>
      <c r="Q176" s="320">
        <f>'[1]1 (2)'!W178</f>
        <v>0</v>
      </c>
      <c r="R176" s="320">
        <f t="shared" si="15"/>
        <v>0</v>
      </c>
      <c r="S176" s="320">
        <f t="shared" si="16"/>
        <v>0</v>
      </c>
    </row>
    <row r="177" spans="1:19" s="282" customFormat="1" ht="31.5" customHeight="1" x14ac:dyDescent="0.25">
      <c r="A177" s="288" t="s">
        <v>995</v>
      </c>
      <c r="B177" s="136" t="s">
        <v>890</v>
      </c>
      <c r="C177" s="287" t="s">
        <v>755</v>
      </c>
      <c r="D177" s="318">
        <f>'[1]1 (2)'!K179</f>
        <v>294.55925952098869</v>
      </c>
      <c r="E177" s="318">
        <f>'[1]1 (2)'!L179</f>
        <v>306.34162990182824</v>
      </c>
      <c r="F177" s="318">
        <f>'[1]1 (2)'!M179</f>
        <v>318.59529509790138</v>
      </c>
      <c r="G177" s="318">
        <f t="shared" si="14"/>
        <v>318.59529509790138</v>
      </c>
      <c r="H177" s="319">
        <f>'[1]1 (2)'!N179</f>
        <v>343.25376177804469</v>
      </c>
      <c r="I177" s="320">
        <f>'[1]1 (2)'!O179</f>
        <v>282.62282964664973</v>
      </c>
      <c r="J177" s="320">
        <f>'[1]1 (2)'!P179</f>
        <v>356.98391224916651</v>
      </c>
      <c r="K177" s="320">
        <f>'[1]1 (2)'!Q179</f>
        <v>293.92774283251572</v>
      </c>
      <c r="L177" s="320">
        <f>'[1]1 (2)'!R179</f>
        <v>371.2632687391332</v>
      </c>
      <c r="M177" s="320">
        <f>'[1]1 (2)'!S179</f>
        <v>305.68485254581634</v>
      </c>
      <c r="N177" s="320">
        <f>'[1]1 (2)'!T179</f>
        <v>386.11379948869853</v>
      </c>
      <c r="O177" s="320">
        <f>'[1]1 (2)'!U179</f>
        <v>317.912246647649</v>
      </c>
      <c r="P177" s="320">
        <f>'[1]1 (2)'!V179</f>
        <v>401.55835146824649</v>
      </c>
      <c r="Q177" s="320">
        <f>'[1]1 (2)'!W179</f>
        <v>330.628736513555</v>
      </c>
      <c r="R177" s="320">
        <f t="shared" si="15"/>
        <v>1859.1730937232894</v>
      </c>
      <c r="S177" s="320">
        <f t="shared" si="16"/>
        <v>1530.7764081861858</v>
      </c>
    </row>
    <row r="178" spans="1:19" s="282" customFormat="1" ht="18.75" customHeight="1" x14ac:dyDescent="0.25">
      <c r="A178" s="288" t="s">
        <v>541</v>
      </c>
      <c r="B178" s="266" t="s">
        <v>1052</v>
      </c>
      <c r="C178" s="287" t="s">
        <v>755</v>
      </c>
      <c r="D178" s="318">
        <f>'[1]1 (2)'!K180</f>
        <v>366.76008530107691</v>
      </c>
      <c r="E178" s="318">
        <f>'[1]1 (2)'!L180</f>
        <v>381.43048871311998</v>
      </c>
      <c r="F178" s="318">
        <f>'[1]1 (2)'!M180</f>
        <v>396.68770826164479</v>
      </c>
      <c r="G178" s="318">
        <f t="shared" si="14"/>
        <v>396.68770826164479</v>
      </c>
      <c r="H178" s="319">
        <f>'[1]1 (2)'!N180</f>
        <v>396.68770826164479</v>
      </c>
      <c r="I178" s="320">
        <f>'[1]1 (2)'!O180</f>
        <v>268.36639809802335</v>
      </c>
      <c r="J178" s="320">
        <f>'[1]1 (2)'!P180</f>
        <v>412.55521659211058</v>
      </c>
      <c r="K178" s="320">
        <f>'[1]1 (2)'!Q180</f>
        <v>279.10105402194432</v>
      </c>
      <c r="L178" s="320">
        <f>'[1]1 (2)'!R180</f>
        <v>429.05742525579501</v>
      </c>
      <c r="M178" s="320">
        <f>'[1]1 (2)'!S180</f>
        <v>290.26509618282211</v>
      </c>
      <c r="N178" s="320">
        <f>'[1]1 (2)'!T180</f>
        <v>446.21972226602685</v>
      </c>
      <c r="O178" s="320">
        <f>'[1]1 (2)'!U180</f>
        <v>301.87570003013502</v>
      </c>
      <c r="P178" s="320">
        <f>'[1]1 (2)'!V180</f>
        <v>464.06851115666797</v>
      </c>
      <c r="Q178" s="320">
        <f>'[1]1 (2)'!W180</f>
        <v>313.95072803134042</v>
      </c>
      <c r="R178" s="320">
        <f t="shared" si="15"/>
        <v>2148.5885835322451</v>
      </c>
      <c r="S178" s="320">
        <f t="shared" si="16"/>
        <v>1453.5589763642652</v>
      </c>
    </row>
    <row r="179" spans="1:19" s="282" customFormat="1" ht="18.75" customHeight="1" x14ac:dyDescent="0.25">
      <c r="A179" s="288" t="s">
        <v>654</v>
      </c>
      <c r="B179" s="266" t="s">
        <v>944</v>
      </c>
      <c r="C179" s="287" t="s">
        <v>755</v>
      </c>
      <c r="D179" s="318">
        <f>'[1]1 (2)'!K181</f>
        <v>0</v>
      </c>
      <c r="E179" s="318">
        <f>'[1]1 (2)'!L181</f>
        <v>0</v>
      </c>
      <c r="F179" s="318">
        <f>'[1]1 (2)'!M181</f>
        <v>0</v>
      </c>
      <c r="G179" s="318">
        <f t="shared" si="14"/>
        <v>0</v>
      </c>
      <c r="H179" s="319">
        <f>'[1]1 (2)'!N181</f>
        <v>0</v>
      </c>
      <c r="I179" s="320">
        <f>'[1]1 (2)'!O181</f>
        <v>0</v>
      </c>
      <c r="J179" s="320">
        <f>'[1]1 (2)'!P181</f>
        <v>0</v>
      </c>
      <c r="K179" s="320">
        <f>'[1]1 (2)'!Q181</f>
        <v>0</v>
      </c>
      <c r="L179" s="320">
        <f>'[1]1 (2)'!R181</f>
        <v>0</v>
      </c>
      <c r="M179" s="320">
        <f>'[1]1 (2)'!S181</f>
        <v>0</v>
      </c>
      <c r="N179" s="320">
        <f>'[1]1 (2)'!T181</f>
        <v>0</v>
      </c>
      <c r="O179" s="320">
        <f>'[1]1 (2)'!U181</f>
        <v>0</v>
      </c>
      <c r="P179" s="320">
        <f>'[1]1 (2)'!V181</f>
        <v>0</v>
      </c>
      <c r="Q179" s="320">
        <f>'[1]1 (2)'!W181</f>
        <v>0</v>
      </c>
      <c r="R179" s="320">
        <f t="shared" si="15"/>
        <v>0</v>
      </c>
      <c r="S179" s="320">
        <f t="shared" si="16"/>
        <v>0</v>
      </c>
    </row>
    <row r="180" spans="1:19" s="282" customFormat="1" ht="18.75" customHeight="1" x14ac:dyDescent="0.25">
      <c r="A180" s="288" t="s">
        <v>777</v>
      </c>
      <c r="B180" s="266" t="s">
        <v>1053</v>
      </c>
      <c r="C180" s="287" t="s">
        <v>755</v>
      </c>
      <c r="D180" s="318">
        <f>'[1]1 (2)'!K182</f>
        <v>0</v>
      </c>
      <c r="E180" s="318">
        <f>'[1]1 (2)'!L182</f>
        <v>0</v>
      </c>
      <c r="F180" s="318">
        <f>'[1]1 (2)'!M182</f>
        <v>0</v>
      </c>
      <c r="G180" s="318">
        <f t="shared" si="14"/>
        <v>0</v>
      </c>
      <c r="H180" s="319">
        <f>'[1]1 (2)'!N182</f>
        <v>0</v>
      </c>
      <c r="I180" s="320">
        <f>'[1]1 (2)'!O182</f>
        <v>0</v>
      </c>
      <c r="J180" s="320">
        <f>'[1]1 (2)'!P182</f>
        <v>0</v>
      </c>
      <c r="K180" s="320">
        <f>'[1]1 (2)'!Q182</f>
        <v>0</v>
      </c>
      <c r="L180" s="320">
        <f>'[1]1 (2)'!R182</f>
        <v>0</v>
      </c>
      <c r="M180" s="320">
        <f>'[1]1 (2)'!S182</f>
        <v>0</v>
      </c>
      <c r="N180" s="320">
        <f>'[1]1 (2)'!T182</f>
        <v>0</v>
      </c>
      <c r="O180" s="320">
        <f>'[1]1 (2)'!U182</f>
        <v>0</v>
      </c>
      <c r="P180" s="320">
        <f>'[1]1 (2)'!V182</f>
        <v>0</v>
      </c>
      <c r="Q180" s="320">
        <f>'[1]1 (2)'!W182</f>
        <v>0</v>
      </c>
      <c r="R180" s="320">
        <f t="shared" si="15"/>
        <v>0</v>
      </c>
      <c r="S180" s="320">
        <f t="shared" si="16"/>
        <v>0</v>
      </c>
    </row>
    <row r="181" spans="1:19" s="282" customFormat="1" ht="18.75" customHeight="1" x14ac:dyDescent="0.25">
      <c r="A181" s="288" t="s">
        <v>778</v>
      </c>
      <c r="B181" s="266" t="s">
        <v>945</v>
      </c>
      <c r="C181" s="287" t="s">
        <v>755</v>
      </c>
      <c r="D181" s="318">
        <f>'[1]1 (2)'!K183</f>
        <v>4.2030098879999997E-4</v>
      </c>
      <c r="E181" s="318">
        <f>'[1]1 (2)'!L183</f>
        <v>2.7600067768743579</v>
      </c>
      <c r="F181" s="318">
        <f>'[1]1 (2)'!M183</f>
        <v>2.8704070479493322</v>
      </c>
      <c r="G181" s="318">
        <f t="shared" si="14"/>
        <v>2.8704070479493322</v>
      </c>
      <c r="H181" s="319">
        <f>'[1]1 (2)'!N183</f>
        <v>2.9852233298673054</v>
      </c>
      <c r="I181" s="320">
        <f>'[1]1 (2)'!O183</f>
        <v>2.9852233298673054</v>
      </c>
      <c r="J181" s="320">
        <f>'[1]1 (2)'!P183</f>
        <v>3.1046322630619976</v>
      </c>
      <c r="K181" s="320">
        <f>'[1]1 (2)'!Q183</f>
        <v>3.1046322630619976</v>
      </c>
      <c r="L181" s="320">
        <f>'[1]1 (2)'!R183</f>
        <v>3.2288175535844776</v>
      </c>
      <c r="M181" s="320">
        <f>'[1]1 (2)'!S183</f>
        <v>3.2288175535844776</v>
      </c>
      <c r="N181" s="320">
        <f>'[1]1 (2)'!T183</f>
        <v>3.357970255727857</v>
      </c>
      <c r="O181" s="320">
        <f>'[1]1 (2)'!U183</f>
        <v>3.357970255727857</v>
      </c>
      <c r="P181" s="320">
        <f>'[1]1 (2)'!V183</f>
        <v>3.4922890659569714</v>
      </c>
      <c r="Q181" s="320">
        <f>'[1]1 (2)'!W183</f>
        <v>3.4922890659569714</v>
      </c>
      <c r="R181" s="320">
        <f t="shared" si="15"/>
        <v>16.168932468198609</v>
      </c>
      <c r="S181" s="320">
        <f t="shared" si="16"/>
        <v>16.168932468198609</v>
      </c>
    </row>
    <row r="182" spans="1:19" s="282" customFormat="1" ht="18.75" customHeight="1" x14ac:dyDescent="0.25">
      <c r="A182" s="288" t="s">
        <v>779</v>
      </c>
      <c r="B182" s="266" t="s">
        <v>946</v>
      </c>
      <c r="C182" s="287" t="s">
        <v>755</v>
      </c>
      <c r="D182" s="318">
        <f>'[1]1 (2)'!K184</f>
        <v>0</v>
      </c>
      <c r="E182" s="318">
        <f>'[1]1 (2)'!L184</f>
        <v>0</v>
      </c>
      <c r="F182" s="318">
        <f>'[1]1 (2)'!M184</f>
        <v>0</v>
      </c>
      <c r="G182" s="318">
        <f t="shared" si="14"/>
        <v>0</v>
      </c>
      <c r="H182" s="319">
        <f>'[1]1 (2)'!N184</f>
        <v>0</v>
      </c>
      <c r="I182" s="320">
        <f>'[1]1 (2)'!O184</f>
        <v>0</v>
      </c>
      <c r="J182" s="320">
        <f>'[1]1 (2)'!P184</f>
        <v>0</v>
      </c>
      <c r="K182" s="320">
        <f>'[1]1 (2)'!Q184</f>
        <v>0</v>
      </c>
      <c r="L182" s="320">
        <f>'[1]1 (2)'!R184</f>
        <v>0</v>
      </c>
      <c r="M182" s="320">
        <f>'[1]1 (2)'!S184</f>
        <v>0</v>
      </c>
      <c r="N182" s="320">
        <f>'[1]1 (2)'!T184</f>
        <v>0</v>
      </c>
      <c r="O182" s="320">
        <f>'[1]1 (2)'!U184</f>
        <v>0</v>
      </c>
      <c r="P182" s="320">
        <f>'[1]1 (2)'!V184</f>
        <v>0</v>
      </c>
      <c r="Q182" s="320">
        <f>'[1]1 (2)'!W184</f>
        <v>0</v>
      </c>
      <c r="R182" s="320">
        <f t="shared" si="15"/>
        <v>0</v>
      </c>
      <c r="S182" s="320">
        <f t="shared" si="16"/>
        <v>0</v>
      </c>
    </row>
    <row r="183" spans="1:19" s="282" customFormat="1" ht="18.75" customHeight="1" x14ac:dyDescent="0.25">
      <c r="A183" s="288" t="s">
        <v>780</v>
      </c>
      <c r="B183" s="266" t="s">
        <v>1060</v>
      </c>
      <c r="C183" s="287" t="s">
        <v>755</v>
      </c>
      <c r="D183" s="318">
        <f>'[1]1 (2)'!K185</f>
        <v>0</v>
      </c>
      <c r="E183" s="318">
        <f>'[1]1 (2)'!L185</f>
        <v>0</v>
      </c>
      <c r="F183" s="318">
        <f>'[1]1 (2)'!M185</f>
        <v>0</v>
      </c>
      <c r="G183" s="318">
        <f t="shared" si="14"/>
        <v>0</v>
      </c>
      <c r="H183" s="319">
        <f>'[1]1 (2)'!N185</f>
        <v>0</v>
      </c>
      <c r="I183" s="320">
        <f>'[1]1 (2)'!O185</f>
        <v>0</v>
      </c>
      <c r="J183" s="320">
        <f>'[1]1 (2)'!P185</f>
        <v>0</v>
      </c>
      <c r="K183" s="320">
        <f>'[1]1 (2)'!Q185</f>
        <v>0</v>
      </c>
      <c r="L183" s="320">
        <f>'[1]1 (2)'!R185</f>
        <v>0</v>
      </c>
      <c r="M183" s="320">
        <f>'[1]1 (2)'!S185</f>
        <v>0</v>
      </c>
      <c r="N183" s="320">
        <f>'[1]1 (2)'!T185</f>
        <v>0</v>
      </c>
      <c r="O183" s="320">
        <f>'[1]1 (2)'!U185</f>
        <v>0</v>
      </c>
      <c r="P183" s="320">
        <f>'[1]1 (2)'!V185</f>
        <v>0</v>
      </c>
      <c r="Q183" s="320">
        <f>'[1]1 (2)'!W185</f>
        <v>0</v>
      </c>
      <c r="R183" s="320">
        <f t="shared" si="15"/>
        <v>0</v>
      </c>
      <c r="S183" s="320">
        <f t="shared" si="16"/>
        <v>0</v>
      </c>
    </row>
    <row r="184" spans="1:19" s="282" customFormat="1" ht="31.5" customHeight="1" x14ac:dyDescent="0.25">
      <c r="A184" s="288" t="s">
        <v>781</v>
      </c>
      <c r="B184" s="267" t="s">
        <v>824</v>
      </c>
      <c r="C184" s="287" t="s">
        <v>755</v>
      </c>
      <c r="D184" s="318">
        <f>'[1]1 (2)'!K186</f>
        <v>0</v>
      </c>
      <c r="E184" s="318">
        <f>'[1]1 (2)'!L186</f>
        <v>0</v>
      </c>
      <c r="F184" s="318">
        <f>'[1]1 (2)'!M186</f>
        <v>0</v>
      </c>
      <c r="G184" s="318">
        <f t="shared" si="14"/>
        <v>0</v>
      </c>
      <c r="H184" s="319">
        <f>'[1]1 (2)'!N186</f>
        <v>0</v>
      </c>
      <c r="I184" s="320">
        <f>'[1]1 (2)'!O186</f>
        <v>0</v>
      </c>
      <c r="J184" s="320">
        <f>'[1]1 (2)'!P186</f>
        <v>0</v>
      </c>
      <c r="K184" s="320">
        <f>'[1]1 (2)'!Q186</f>
        <v>0</v>
      </c>
      <c r="L184" s="320">
        <f>'[1]1 (2)'!R186</f>
        <v>0</v>
      </c>
      <c r="M184" s="320">
        <f>'[1]1 (2)'!S186</f>
        <v>0</v>
      </c>
      <c r="N184" s="320">
        <f>'[1]1 (2)'!T186</f>
        <v>0</v>
      </c>
      <c r="O184" s="320">
        <f>'[1]1 (2)'!U186</f>
        <v>0</v>
      </c>
      <c r="P184" s="320">
        <f>'[1]1 (2)'!V186</f>
        <v>0</v>
      </c>
      <c r="Q184" s="320">
        <f>'[1]1 (2)'!W186</f>
        <v>0</v>
      </c>
      <c r="R184" s="320">
        <f t="shared" si="15"/>
        <v>0</v>
      </c>
      <c r="S184" s="320">
        <f t="shared" si="16"/>
        <v>0</v>
      </c>
    </row>
    <row r="185" spans="1:19" s="282" customFormat="1" ht="18.75" customHeight="1" x14ac:dyDescent="0.25">
      <c r="A185" s="288" t="s">
        <v>996</v>
      </c>
      <c r="B185" s="268" t="s">
        <v>649</v>
      </c>
      <c r="C185" s="287" t="s">
        <v>755</v>
      </c>
      <c r="D185" s="318">
        <f>'[1]1 (2)'!K187</f>
        <v>0</v>
      </c>
      <c r="E185" s="318">
        <f>'[1]1 (2)'!L187</f>
        <v>0</v>
      </c>
      <c r="F185" s="318">
        <f>'[1]1 (2)'!M187</f>
        <v>0</v>
      </c>
      <c r="G185" s="318">
        <f t="shared" si="14"/>
        <v>0</v>
      </c>
      <c r="H185" s="319">
        <f>'[1]1 (2)'!N187</f>
        <v>0</v>
      </c>
      <c r="I185" s="320">
        <f>'[1]1 (2)'!O187</f>
        <v>0</v>
      </c>
      <c r="J185" s="320">
        <f>'[1]1 (2)'!P187</f>
        <v>0</v>
      </c>
      <c r="K185" s="320">
        <f>'[1]1 (2)'!Q187</f>
        <v>0</v>
      </c>
      <c r="L185" s="320">
        <f>'[1]1 (2)'!R187</f>
        <v>0</v>
      </c>
      <c r="M185" s="320">
        <f>'[1]1 (2)'!S187</f>
        <v>0</v>
      </c>
      <c r="N185" s="320">
        <f>'[1]1 (2)'!T187</f>
        <v>0</v>
      </c>
      <c r="O185" s="320">
        <f>'[1]1 (2)'!U187</f>
        <v>0</v>
      </c>
      <c r="P185" s="320">
        <f>'[1]1 (2)'!V187</f>
        <v>0</v>
      </c>
      <c r="Q185" s="320">
        <f>'[1]1 (2)'!W187</f>
        <v>0</v>
      </c>
      <c r="R185" s="320">
        <f t="shared" si="15"/>
        <v>0</v>
      </c>
      <c r="S185" s="320">
        <f t="shared" si="16"/>
        <v>0</v>
      </c>
    </row>
    <row r="186" spans="1:19" s="282" customFormat="1" ht="18.75" customHeight="1" x14ac:dyDescent="0.25">
      <c r="A186" s="288" t="s">
        <v>997</v>
      </c>
      <c r="B186" s="268" t="s">
        <v>637</v>
      </c>
      <c r="C186" s="287" t="s">
        <v>755</v>
      </c>
      <c r="D186" s="318">
        <f>'[1]1 (2)'!K188</f>
        <v>0</v>
      </c>
      <c r="E186" s="318">
        <f>'[1]1 (2)'!L188</f>
        <v>0</v>
      </c>
      <c r="F186" s="318">
        <f>'[1]1 (2)'!M188</f>
        <v>0</v>
      </c>
      <c r="G186" s="318">
        <f t="shared" si="14"/>
        <v>0</v>
      </c>
      <c r="H186" s="319">
        <f>'[1]1 (2)'!N188</f>
        <v>0</v>
      </c>
      <c r="I186" s="320">
        <f>'[1]1 (2)'!O188</f>
        <v>0</v>
      </c>
      <c r="J186" s="320">
        <f>'[1]1 (2)'!P188</f>
        <v>0</v>
      </c>
      <c r="K186" s="320">
        <f>'[1]1 (2)'!Q188</f>
        <v>0</v>
      </c>
      <c r="L186" s="320">
        <f>'[1]1 (2)'!R188</f>
        <v>0</v>
      </c>
      <c r="M186" s="320">
        <f>'[1]1 (2)'!S188</f>
        <v>0</v>
      </c>
      <c r="N186" s="320">
        <f>'[1]1 (2)'!T188</f>
        <v>0</v>
      </c>
      <c r="O186" s="320">
        <f>'[1]1 (2)'!U188</f>
        <v>0</v>
      </c>
      <c r="P186" s="320">
        <f>'[1]1 (2)'!V188</f>
        <v>0</v>
      </c>
      <c r="Q186" s="320">
        <f>'[1]1 (2)'!W188</f>
        <v>0</v>
      </c>
      <c r="R186" s="320">
        <f t="shared" si="15"/>
        <v>0</v>
      </c>
      <c r="S186" s="320">
        <f t="shared" si="16"/>
        <v>0</v>
      </c>
    </row>
    <row r="187" spans="1:19" s="282" customFormat="1" ht="31.5" customHeight="1" x14ac:dyDescent="0.25">
      <c r="A187" s="288" t="s">
        <v>782</v>
      </c>
      <c r="B187" s="269" t="s">
        <v>1027</v>
      </c>
      <c r="C187" s="287" t="s">
        <v>755</v>
      </c>
      <c r="D187" s="318">
        <f>'[1]1 (2)'!K189</f>
        <v>1383</v>
      </c>
      <c r="E187" s="318">
        <f>'[1]1 (2)'!L189</f>
        <v>1482</v>
      </c>
      <c r="F187" s="318">
        <f>'[1]1 (2)'!M189</f>
        <v>2069</v>
      </c>
      <c r="G187" s="318">
        <f t="shared" si="14"/>
        <v>2069</v>
      </c>
      <c r="H187" s="319">
        <f>'[1]1 (2)'!N189</f>
        <v>2151.7600000000002</v>
      </c>
      <c r="I187" s="320">
        <f>'[1]1 (2)'!O189</f>
        <v>2048.2290958166673</v>
      </c>
      <c r="J187" s="320">
        <f>'[1]1 (2)'!P189</f>
        <v>2237.8304000000003</v>
      </c>
      <c r="K187" s="320">
        <f>'[1]1 (2)'!Q189</f>
        <v>2130.158259649334</v>
      </c>
      <c r="L187" s="320">
        <f>'[1]1 (2)'!R189</f>
        <v>2327.3436160000006</v>
      </c>
      <c r="M187" s="320">
        <f>'[1]1 (2)'!S189</f>
        <v>2215.3645900353076</v>
      </c>
      <c r="N187" s="320">
        <f>'[1]1 (2)'!T189</f>
        <v>2420.4373606400009</v>
      </c>
      <c r="O187" s="320">
        <f>'[1]1 (2)'!U189</f>
        <v>2303.9791736367201</v>
      </c>
      <c r="P187" s="320">
        <f>'[1]1 (2)'!V189</f>
        <v>2517.2548550656011</v>
      </c>
      <c r="Q187" s="320">
        <f>'[1]1 (2)'!W189</f>
        <v>2396.1383405821889</v>
      </c>
      <c r="R187" s="320">
        <f t="shared" si="15"/>
        <v>11654.626231705603</v>
      </c>
      <c r="S187" s="320">
        <f t="shared" si="16"/>
        <v>11093.869459720217</v>
      </c>
    </row>
    <row r="188" spans="1:19" s="282" customFormat="1" ht="18.75" customHeight="1" x14ac:dyDescent="0.25">
      <c r="A188" s="288" t="s">
        <v>895</v>
      </c>
      <c r="B188" s="136" t="s">
        <v>928</v>
      </c>
      <c r="C188" s="287" t="s">
        <v>755</v>
      </c>
      <c r="D188" s="318">
        <f>'[1]1 (2)'!K190</f>
        <v>148</v>
      </c>
      <c r="E188" s="318">
        <f>'[1]1 (2)'!L190</f>
        <v>150</v>
      </c>
      <c r="F188" s="318">
        <f>'[1]1 (2)'!M190</f>
        <v>503.6</v>
      </c>
      <c r="G188" s="318">
        <f t="shared" si="14"/>
        <v>503.6</v>
      </c>
      <c r="H188" s="319">
        <f>'[1]1 (2)'!N190</f>
        <v>523.74400000000003</v>
      </c>
      <c r="I188" s="320">
        <f>'[1]1 (2)'!O190</f>
        <v>149.53286316999998</v>
      </c>
      <c r="J188" s="320">
        <f>'[1]1 (2)'!P190</f>
        <v>544.69376</v>
      </c>
      <c r="K188" s="320">
        <f>'[1]1 (2)'!Q190</f>
        <v>155.51417769679998</v>
      </c>
      <c r="L188" s="320">
        <f>'[1]1 (2)'!R190</f>
        <v>566.48151040000005</v>
      </c>
      <c r="M188" s="320">
        <f>'[1]1 (2)'!S190</f>
        <v>161.73474480467198</v>
      </c>
      <c r="N188" s="320">
        <f>'[1]1 (2)'!T190</f>
        <v>589.1407708160001</v>
      </c>
      <c r="O188" s="320">
        <f>'[1]1 (2)'!U190</f>
        <v>168.20413459685886</v>
      </c>
      <c r="P188" s="320">
        <f>'[1]1 (2)'!V190</f>
        <v>612.70640164864017</v>
      </c>
      <c r="Q188" s="320">
        <f>'[1]1 (2)'!W190</f>
        <v>174.93229998073323</v>
      </c>
      <c r="R188" s="320">
        <f t="shared" si="15"/>
        <v>2836.7664428646403</v>
      </c>
      <c r="S188" s="320">
        <f t="shared" si="16"/>
        <v>809.91822024906401</v>
      </c>
    </row>
    <row r="189" spans="1:19" s="282" customFormat="1" ht="31.5" x14ac:dyDescent="0.25">
      <c r="A189" s="288" t="s">
        <v>896</v>
      </c>
      <c r="B189" s="136" t="s">
        <v>929</v>
      </c>
      <c r="C189" s="287" t="s">
        <v>755</v>
      </c>
      <c r="D189" s="318">
        <f>'[1]1 (2)'!K191</f>
        <v>1235</v>
      </c>
      <c r="E189" s="318">
        <f>'[1]1 (2)'!L191</f>
        <v>1332</v>
      </c>
      <c r="F189" s="318">
        <f>'[1]1 (2)'!M191</f>
        <v>1565.4</v>
      </c>
      <c r="G189" s="318">
        <f t="shared" si="14"/>
        <v>1565.4</v>
      </c>
      <c r="H189" s="319">
        <f>'[1]1 (2)'!N191</f>
        <v>1570.3028180885167</v>
      </c>
      <c r="I189" s="320">
        <f>'[1]1 (2)'!O191</f>
        <v>1718.1347398200003</v>
      </c>
      <c r="J189" s="320">
        <f>'[1]1 (2)'!P191</f>
        <v>1633.1149308120573</v>
      </c>
      <c r="K189" s="320">
        <f>'[1]1 (2)'!Q191</f>
        <v>1786.8601294128005</v>
      </c>
      <c r="L189" s="320">
        <f>'[1]1 (2)'!R191</f>
        <v>1698.4395280445397</v>
      </c>
      <c r="M189" s="320">
        <f>'[1]1 (2)'!S191</f>
        <v>1858.3345345893126</v>
      </c>
      <c r="N189" s="320">
        <f>'[1]1 (2)'!T191</f>
        <v>1766.3771091663214</v>
      </c>
      <c r="O189" s="320">
        <f>'[1]1 (2)'!U191</f>
        <v>1932.6679159728851</v>
      </c>
      <c r="P189" s="320">
        <f>'[1]1 (2)'!V191</f>
        <v>1837.0321935329744</v>
      </c>
      <c r="Q189" s="320">
        <f>'[1]1 (2)'!W191</f>
        <v>2009.9746326118006</v>
      </c>
      <c r="R189" s="320">
        <f t="shared" si="15"/>
        <v>8505.2665796444089</v>
      </c>
      <c r="S189" s="320">
        <f t="shared" si="16"/>
        <v>9305.9719524067987</v>
      </c>
    </row>
    <row r="190" spans="1:19" s="282" customFormat="1" ht="18.75" customHeight="1" x14ac:dyDescent="0.25">
      <c r="A190" s="288" t="s">
        <v>783</v>
      </c>
      <c r="B190" s="266" t="s">
        <v>947</v>
      </c>
      <c r="C190" s="287" t="s">
        <v>755</v>
      </c>
      <c r="D190" s="318">
        <f>'[1]1 (2)'!K192</f>
        <v>201.75912306793475</v>
      </c>
      <c r="E190" s="318">
        <f>'[1]1 (2)'!L192</f>
        <v>276.82948799065218</v>
      </c>
      <c r="F190" s="318">
        <f>'[1]1 (2)'!M192</f>
        <v>315.50366751027826</v>
      </c>
      <c r="G190" s="318">
        <f t="shared" si="14"/>
        <v>315.50366751027826</v>
      </c>
      <c r="H190" s="319">
        <f>'[1]1 (2)'!N192</f>
        <v>328.12381421068943</v>
      </c>
      <c r="I190" s="320">
        <f>'[1]1 (2)'!O192</f>
        <v>877.37727437545891</v>
      </c>
      <c r="J190" s="320">
        <f>'[1]1 (2)'!P192</f>
        <v>341.24876677911703</v>
      </c>
      <c r="K190" s="320">
        <f>'[1]1 (2)'!Q192</f>
        <v>912.47236535047728</v>
      </c>
      <c r="L190" s="320">
        <f>'[1]1 (2)'!R192</f>
        <v>354.89871745028171</v>
      </c>
      <c r="M190" s="320">
        <f>'[1]1 (2)'!S192</f>
        <v>948.97125996449643</v>
      </c>
      <c r="N190" s="320">
        <f>'[1]1 (2)'!T192</f>
        <v>369.09466614829302</v>
      </c>
      <c r="O190" s="320">
        <f>'[1]1 (2)'!U192</f>
        <v>986.93011036307632</v>
      </c>
      <c r="P190" s="320">
        <f>'[1]1 (2)'!V192</f>
        <v>383.85845279422477</v>
      </c>
      <c r="Q190" s="320">
        <f>'[1]1 (2)'!W192</f>
        <v>1026.4073147775994</v>
      </c>
      <c r="R190" s="320">
        <f t="shared" si="15"/>
        <v>1777.2244173826061</v>
      </c>
      <c r="S190" s="320">
        <f t="shared" si="16"/>
        <v>4752.158324831109</v>
      </c>
    </row>
    <row r="191" spans="1:19" s="282" customFormat="1" ht="18.75" customHeight="1" x14ac:dyDescent="0.25">
      <c r="A191" s="288" t="s">
        <v>542</v>
      </c>
      <c r="B191" s="127" t="s">
        <v>1028</v>
      </c>
      <c r="C191" s="287" t="s">
        <v>755</v>
      </c>
      <c r="D191" s="318">
        <f>'[1]1 (2)'!K193</f>
        <v>1922.9039954079997</v>
      </c>
      <c r="E191" s="318">
        <f>'[1]1 (2)'!L193</f>
        <v>1971.7529473500006</v>
      </c>
      <c r="F191" s="318">
        <f>'[1]1 (2)'!M193</f>
        <v>2825.5362366106961</v>
      </c>
      <c r="G191" s="318">
        <f t="shared" si="14"/>
        <v>2825.5362366106961</v>
      </c>
      <c r="H191" s="319">
        <f>'[1]1 (2)'!N193</f>
        <v>4918.842406075124</v>
      </c>
      <c r="I191" s="320">
        <f>'[1]1 (2)'!O193</f>
        <v>4770.8226433897016</v>
      </c>
      <c r="J191" s="320">
        <f>'[1]1 (2)'!P193</f>
        <v>3275.8361023181296</v>
      </c>
      <c r="K191" s="320">
        <f>'[1]1 (2)'!Q193</f>
        <v>3652.6186181052899</v>
      </c>
      <c r="L191" s="320">
        <f>'[1]1 (2)'!R193</f>
        <v>3406.8695464108546</v>
      </c>
      <c r="M191" s="320">
        <f>'[1]1 (2)'!S193</f>
        <v>3798.7233628295012</v>
      </c>
      <c r="N191" s="320">
        <f>'[1]1 (2)'!T193</f>
        <v>3543.144328267289</v>
      </c>
      <c r="O191" s="320">
        <f>'[1]1 (2)'!U193</f>
        <v>3950.6722973426818</v>
      </c>
      <c r="P191" s="320">
        <f>'[1]1 (2)'!V193</f>
        <v>3684.8701013979799</v>
      </c>
      <c r="Q191" s="320">
        <f>'[1]1 (2)'!W193</f>
        <v>4108.6991892363885</v>
      </c>
      <c r="R191" s="320">
        <f t="shared" si="15"/>
        <v>18829.562484469378</v>
      </c>
      <c r="S191" s="320">
        <f t="shared" si="16"/>
        <v>20281.536110903562</v>
      </c>
    </row>
    <row r="192" spans="1:19" s="282" customFormat="1" ht="18.75" customHeight="1" x14ac:dyDescent="0.25">
      <c r="A192" s="288" t="s">
        <v>543</v>
      </c>
      <c r="B192" s="269" t="s">
        <v>871</v>
      </c>
      <c r="C192" s="287" t="s">
        <v>755</v>
      </c>
      <c r="D192" s="318">
        <f>'[1]1 (2)'!K194</f>
        <v>833</v>
      </c>
      <c r="E192" s="318">
        <f>'[1]1 (2)'!L194</f>
        <v>559.45682039000008</v>
      </c>
      <c r="F192" s="318">
        <f>'[1]1 (2)'!M194</f>
        <v>1397.951</v>
      </c>
      <c r="G192" s="318">
        <f t="shared" si="14"/>
        <v>1397.951</v>
      </c>
      <c r="H192" s="319">
        <f>'[1]1 (2)'!N194</f>
        <v>3383</v>
      </c>
      <c r="I192" s="320">
        <f>'[1]1 (2)'!O194</f>
        <v>2872.6893567500001</v>
      </c>
      <c r="J192" s="320">
        <f>'[1]1 (2)'!P194</f>
        <v>1678.56</v>
      </c>
      <c r="K192" s="320">
        <f>'[1]1 (2)'!Q194</f>
        <v>1678.56</v>
      </c>
      <c r="L192" s="320">
        <f>'[1]1 (2)'!R194</f>
        <v>1745.7023999999999</v>
      </c>
      <c r="M192" s="320">
        <f>'[1]1 (2)'!S194</f>
        <v>1745.7023999999999</v>
      </c>
      <c r="N192" s="320">
        <f>'[1]1 (2)'!T194</f>
        <v>1815.5304959999999</v>
      </c>
      <c r="O192" s="320">
        <f>'[1]1 (2)'!U194</f>
        <v>1815.5304959999999</v>
      </c>
      <c r="P192" s="320">
        <f>'[1]1 (2)'!V194</f>
        <v>1888.15171584</v>
      </c>
      <c r="Q192" s="320">
        <f>'[1]1 (2)'!W194</f>
        <v>1888.15171584</v>
      </c>
      <c r="R192" s="320">
        <f t="shared" si="15"/>
        <v>10510.944611839999</v>
      </c>
      <c r="S192" s="320">
        <f t="shared" si="16"/>
        <v>10000.63396859</v>
      </c>
    </row>
    <row r="193" spans="1:19" s="282" customFormat="1" ht="18.75" customHeight="1" x14ac:dyDescent="0.25">
      <c r="A193" s="288" t="s">
        <v>544</v>
      </c>
      <c r="B193" s="269" t="s">
        <v>1029</v>
      </c>
      <c r="C193" s="287" t="s">
        <v>755</v>
      </c>
      <c r="D193" s="318">
        <f>'[1]1 (2)'!K195</f>
        <v>4.96</v>
      </c>
      <c r="E193" s="318">
        <f>'[1]1 (2)'!L195</f>
        <v>10.396657599999999</v>
      </c>
      <c r="F193" s="318">
        <f>'[1]1 (2)'!M195</f>
        <v>11</v>
      </c>
      <c r="G193" s="318">
        <f t="shared" si="14"/>
        <v>11</v>
      </c>
      <c r="H193" s="319">
        <f>'[1]1 (2)'!N195</f>
        <v>11.440000000000001</v>
      </c>
      <c r="I193" s="320">
        <f>'[1]1 (2)'!O195</f>
        <v>13.35288744</v>
      </c>
      <c r="J193" s="320">
        <f>'[1]1 (2)'!P195</f>
        <v>11.897600000000002</v>
      </c>
      <c r="K193" s="320">
        <f>'[1]1 (2)'!Q195</f>
        <v>13.8870029376</v>
      </c>
      <c r="L193" s="320">
        <f>'[1]1 (2)'!R195</f>
        <v>12.373504000000002</v>
      </c>
      <c r="M193" s="320">
        <f>'[1]1 (2)'!S195</f>
        <v>14.442483055104001</v>
      </c>
      <c r="N193" s="320">
        <f>'[1]1 (2)'!T195</f>
        <v>12.868444160000003</v>
      </c>
      <c r="O193" s="320">
        <f>'[1]1 (2)'!U195</f>
        <v>15.020182377308162</v>
      </c>
      <c r="P193" s="320">
        <f>'[1]1 (2)'!V195</f>
        <v>13.383181926400002</v>
      </c>
      <c r="Q193" s="320">
        <f>'[1]1 (2)'!W195</f>
        <v>15.620989672400489</v>
      </c>
      <c r="R193" s="320">
        <f t="shared" si="15"/>
        <v>61.962730086400015</v>
      </c>
      <c r="S193" s="320">
        <f t="shared" si="16"/>
        <v>72.323545482412641</v>
      </c>
    </row>
    <row r="194" spans="1:19" s="282" customFormat="1" ht="18.75" customHeight="1" x14ac:dyDescent="0.25">
      <c r="A194" s="288" t="s">
        <v>545</v>
      </c>
      <c r="B194" s="136" t="s">
        <v>644</v>
      </c>
      <c r="C194" s="287" t="s">
        <v>755</v>
      </c>
      <c r="D194" s="318">
        <f>'[1]1 (2)'!K196</f>
        <v>0</v>
      </c>
      <c r="E194" s="318">
        <f>'[1]1 (2)'!L196</f>
        <v>0</v>
      </c>
      <c r="F194" s="318">
        <f>'[1]1 (2)'!M196</f>
        <v>0</v>
      </c>
      <c r="G194" s="318">
        <f t="shared" si="14"/>
        <v>0</v>
      </c>
      <c r="H194" s="319">
        <f>'[1]1 (2)'!N196</f>
        <v>1</v>
      </c>
      <c r="I194" s="320">
        <f>'[1]1 (2)'!O196</f>
        <v>0</v>
      </c>
      <c r="J194" s="320">
        <f>'[1]1 (2)'!P196</f>
        <v>1</v>
      </c>
      <c r="K194" s="320">
        <f>'[1]1 (2)'!Q196</f>
        <v>1</v>
      </c>
      <c r="L194" s="320">
        <f>'[1]1 (2)'!R196</f>
        <v>0</v>
      </c>
      <c r="M194" s="320">
        <f>'[1]1 (2)'!S196</f>
        <v>0</v>
      </c>
      <c r="N194" s="320">
        <f>'[1]1 (2)'!T196</f>
        <v>0</v>
      </c>
      <c r="O194" s="320">
        <f>'[1]1 (2)'!U196</f>
        <v>0</v>
      </c>
      <c r="P194" s="320">
        <f>'[1]1 (2)'!V196</f>
        <v>0</v>
      </c>
      <c r="Q194" s="320">
        <f>'[1]1 (2)'!W196</f>
        <v>0</v>
      </c>
      <c r="R194" s="320">
        <f t="shared" si="15"/>
        <v>2</v>
      </c>
      <c r="S194" s="320">
        <f t="shared" si="16"/>
        <v>1</v>
      </c>
    </row>
    <row r="195" spans="1:19" s="282" customFormat="1" ht="18.75" customHeight="1" x14ac:dyDescent="0.25">
      <c r="A195" s="288" t="s">
        <v>546</v>
      </c>
      <c r="B195" s="136" t="s">
        <v>872</v>
      </c>
      <c r="C195" s="287" t="s">
        <v>755</v>
      </c>
      <c r="D195" s="318">
        <f>'[1]1 (2)'!K197</f>
        <v>4.96</v>
      </c>
      <c r="E195" s="318">
        <f>'[1]1 (2)'!L197</f>
        <v>5.1385600000000003E-2</v>
      </c>
      <c r="F195" s="318">
        <f>'[1]1 (2)'!M197</f>
        <v>11</v>
      </c>
      <c r="G195" s="318">
        <f t="shared" si="14"/>
        <v>11</v>
      </c>
      <c r="H195" s="319">
        <f>'[1]1 (2)'!N197</f>
        <v>11.440000000000001</v>
      </c>
      <c r="I195" s="320">
        <f>'[1]1 (2)'!O197</f>
        <v>13.35288744</v>
      </c>
      <c r="J195" s="320">
        <f>'[1]1 (2)'!P197</f>
        <v>11.897600000000002</v>
      </c>
      <c r="K195" s="320">
        <f>'[1]1 (2)'!Q197</f>
        <v>13.8870029376</v>
      </c>
      <c r="L195" s="320">
        <f>'[1]1 (2)'!R197</f>
        <v>12.373504000000002</v>
      </c>
      <c r="M195" s="320">
        <f>'[1]1 (2)'!S197</f>
        <v>14.442483055104001</v>
      </c>
      <c r="N195" s="320">
        <f>'[1]1 (2)'!T197</f>
        <v>12.868444160000003</v>
      </c>
      <c r="O195" s="320">
        <f>'[1]1 (2)'!U197</f>
        <v>15.020182377308162</v>
      </c>
      <c r="P195" s="320">
        <f>'[1]1 (2)'!V197</f>
        <v>13.383181926400002</v>
      </c>
      <c r="Q195" s="320">
        <f>'[1]1 (2)'!W197</f>
        <v>15.620989672400489</v>
      </c>
      <c r="R195" s="320">
        <f t="shared" si="15"/>
        <v>61.962730086400015</v>
      </c>
      <c r="S195" s="320">
        <f t="shared" si="16"/>
        <v>72.323545482412641</v>
      </c>
    </row>
    <row r="196" spans="1:19" s="282" customFormat="1" ht="18.75" customHeight="1" x14ac:dyDescent="0.25">
      <c r="A196" s="288" t="s">
        <v>804</v>
      </c>
      <c r="B196" s="136" t="s">
        <v>805</v>
      </c>
      <c r="C196" s="287" t="s">
        <v>755</v>
      </c>
      <c r="D196" s="318">
        <f>'[1]1 (2)'!K198</f>
        <v>0</v>
      </c>
      <c r="E196" s="318">
        <f>'[1]1 (2)'!L198</f>
        <v>0</v>
      </c>
      <c r="F196" s="318">
        <f>'[1]1 (2)'!M198</f>
        <v>0</v>
      </c>
      <c r="G196" s="318">
        <f t="shared" si="14"/>
        <v>0</v>
      </c>
      <c r="H196" s="319">
        <f>'[1]1 (2)'!N198</f>
        <v>0</v>
      </c>
      <c r="I196" s="320">
        <f>'[1]1 (2)'!O198</f>
        <v>0</v>
      </c>
      <c r="J196" s="320">
        <f>'[1]1 (2)'!P198</f>
        <v>0</v>
      </c>
      <c r="K196" s="320">
        <f>'[1]1 (2)'!Q198</f>
        <v>0</v>
      </c>
      <c r="L196" s="320">
        <f>'[1]1 (2)'!R198</f>
        <v>0</v>
      </c>
      <c r="M196" s="320">
        <f>'[1]1 (2)'!S198</f>
        <v>0</v>
      </c>
      <c r="N196" s="320">
        <f>'[1]1 (2)'!T198</f>
        <v>0</v>
      </c>
      <c r="O196" s="320">
        <f>'[1]1 (2)'!U198</f>
        <v>0</v>
      </c>
      <c r="P196" s="320">
        <f>'[1]1 (2)'!V198</f>
        <v>0</v>
      </c>
      <c r="Q196" s="320">
        <f>'[1]1 (2)'!W198</f>
        <v>0</v>
      </c>
      <c r="R196" s="320">
        <f t="shared" si="15"/>
        <v>0</v>
      </c>
      <c r="S196" s="320">
        <f t="shared" si="16"/>
        <v>0</v>
      </c>
    </row>
    <row r="197" spans="1:19" s="282" customFormat="1" ht="31.5" customHeight="1" x14ac:dyDescent="0.25">
      <c r="A197" s="288" t="s">
        <v>547</v>
      </c>
      <c r="B197" s="269" t="s">
        <v>908</v>
      </c>
      <c r="C197" s="287" t="s">
        <v>755</v>
      </c>
      <c r="D197" s="318">
        <f>'[1]1 (2)'!K199</f>
        <v>0</v>
      </c>
      <c r="E197" s="318">
        <f>'[1]1 (2)'!L199</f>
        <v>0</v>
      </c>
      <c r="F197" s="318">
        <f>'[1]1 (2)'!M199</f>
        <v>0</v>
      </c>
      <c r="G197" s="318">
        <f t="shared" si="14"/>
        <v>0</v>
      </c>
      <c r="H197" s="319">
        <f>'[1]1 (2)'!N199</f>
        <v>0</v>
      </c>
      <c r="I197" s="320">
        <f>'[1]1 (2)'!O199</f>
        <v>0</v>
      </c>
      <c r="J197" s="320">
        <f>'[1]1 (2)'!P199</f>
        <v>0</v>
      </c>
      <c r="K197" s="320">
        <f>'[1]1 (2)'!Q199</f>
        <v>0</v>
      </c>
      <c r="L197" s="320">
        <f>'[1]1 (2)'!R199</f>
        <v>0</v>
      </c>
      <c r="M197" s="320">
        <f>'[1]1 (2)'!S199</f>
        <v>0</v>
      </c>
      <c r="N197" s="320">
        <f>'[1]1 (2)'!T199</f>
        <v>0</v>
      </c>
      <c r="O197" s="320">
        <f>'[1]1 (2)'!U199</f>
        <v>0</v>
      </c>
      <c r="P197" s="320">
        <f>'[1]1 (2)'!V199</f>
        <v>0</v>
      </c>
      <c r="Q197" s="320">
        <f>'[1]1 (2)'!W199</f>
        <v>0</v>
      </c>
      <c r="R197" s="320">
        <f t="shared" si="15"/>
        <v>0</v>
      </c>
      <c r="S197" s="320">
        <f t="shared" si="16"/>
        <v>0</v>
      </c>
    </row>
    <row r="198" spans="1:19" s="282" customFormat="1" ht="31.5" customHeight="1" x14ac:dyDescent="0.25">
      <c r="A198" s="288" t="s">
        <v>655</v>
      </c>
      <c r="B198" s="269" t="s">
        <v>1070</v>
      </c>
      <c r="C198" s="287" t="s">
        <v>755</v>
      </c>
      <c r="D198" s="318">
        <f>'[1]1 (2)'!K200</f>
        <v>0</v>
      </c>
      <c r="E198" s="318">
        <f>'[1]1 (2)'!L200</f>
        <v>0</v>
      </c>
      <c r="F198" s="318">
        <f>'[1]1 (2)'!M200</f>
        <v>0</v>
      </c>
      <c r="G198" s="318">
        <f t="shared" si="14"/>
        <v>0</v>
      </c>
      <c r="H198" s="319">
        <f>'[1]1 (2)'!N200</f>
        <v>0</v>
      </c>
      <c r="I198" s="320">
        <f>'[1]1 (2)'!O200</f>
        <v>0</v>
      </c>
      <c r="J198" s="320">
        <f>'[1]1 (2)'!P200</f>
        <v>0</v>
      </c>
      <c r="K198" s="320">
        <f>'[1]1 (2)'!Q200</f>
        <v>0</v>
      </c>
      <c r="L198" s="320">
        <f>'[1]1 (2)'!R200</f>
        <v>0</v>
      </c>
      <c r="M198" s="320">
        <f>'[1]1 (2)'!S200</f>
        <v>0</v>
      </c>
      <c r="N198" s="320">
        <f>'[1]1 (2)'!T200</f>
        <v>0</v>
      </c>
      <c r="O198" s="320">
        <f>'[1]1 (2)'!U200</f>
        <v>0</v>
      </c>
      <c r="P198" s="320">
        <f>'[1]1 (2)'!V200</f>
        <v>0</v>
      </c>
      <c r="Q198" s="320">
        <f>'[1]1 (2)'!W200</f>
        <v>0</v>
      </c>
      <c r="R198" s="320">
        <f t="shared" si="15"/>
        <v>0</v>
      </c>
      <c r="S198" s="320">
        <f t="shared" si="16"/>
        <v>0</v>
      </c>
    </row>
    <row r="199" spans="1:19" s="282" customFormat="1" ht="18.75" customHeight="1" x14ac:dyDescent="0.25">
      <c r="A199" s="288" t="s">
        <v>656</v>
      </c>
      <c r="B199" s="269" t="s">
        <v>1056</v>
      </c>
      <c r="C199" s="287" t="s">
        <v>755</v>
      </c>
      <c r="D199" s="318">
        <f>'[1]1 (2)'!K201</f>
        <v>0</v>
      </c>
      <c r="E199" s="318">
        <f>'[1]1 (2)'!L201</f>
        <v>0</v>
      </c>
      <c r="F199" s="318">
        <f>'[1]1 (2)'!M201</f>
        <v>0</v>
      </c>
      <c r="G199" s="318">
        <f t="shared" si="14"/>
        <v>0</v>
      </c>
      <c r="H199" s="319">
        <f>'[1]1 (2)'!N201</f>
        <v>0</v>
      </c>
      <c r="I199" s="320">
        <f>'[1]1 (2)'!O201</f>
        <v>0</v>
      </c>
      <c r="J199" s="320">
        <f>'[1]1 (2)'!P201</f>
        <v>0</v>
      </c>
      <c r="K199" s="320">
        <f>'[1]1 (2)'!Q201</f>
        <v>0</v>
      </c>
      <c r="L199" s="320">
        <f>'[1]1 (2)'!R201</f>
        <v>0</v>
      </c>
      <c r="M199" s="320">
        <f>'[1]1 (2)'!S201</f>
        <v>0</v>
      </c>
      <c r="N199" s="320">
        <f>'[1]1 (2)'!T201</f>
        <v>0</v>
      </c>
      <c r="O199" s="320">
        <f>'[1]1 (2)'!U201</f>
        <v>0</v>
      </c>
      <c r="P199" s="320">
        <f>'[1]1 (2)'!V201</f>
        <v>0</v>
      </c>
      <c r="Q199" s="320">
        <f>'[1]1 (2)'!W201</f>
        <v>0</v>
      </c>
      <c r="R199" s="320">
        <f t="shared" si="15"/>
        <v>0</v>
      </c>
      <c r="S199" s="320">
        <f t="shared" si="16"/>
        <v>0</v>
      </c>
    </row>
    <row r="200" spans="1:19" s="282" customFormat="1" ht="18.75" customHeight="1" x14ac:dyDescent="0.25">
      <c r="A200" s="288" t="s">
        <v>657</v>
      </c>
      <c r="B200" s="269" t="s">
        <v>645</v>
      </c>
      <c r="C200" s="287" t="s">
        <v>755</v>
      </c>
      <c r="D200" s="318">
        <f>'[1]1 (2)'!K202</f>
        <v>469.8</v>
      </c>
      <c r="E200" s="318">
        <f>'[1]1 (2)'!L202</f>
        <v>524.84722577000014</v>
      </c>
      <c r="F200" s="318">
        <f>'[1]1 (2)'!M202</f>
        <v>569.66300000000001</v>
      </c>
      <c r="G200" s="318">
        <f t="shared" si="14"/>
        <v>569.66300000000001</v>
      </c>
      <c r="H200" s="319">
        <f>'[1]1 (2)'!N202</f>
        <v>592.44952000000001</v>
      </c>
      <c r="I200" s="320">
        <f>'[1]1 (2)'!O202</f>
        <v>588.91612211000006</v>
      </c>
      <c r="J200" s="320">
        <f>'[1]1 (2)'!P202</f>
        <v>616.14750079999999</v>
      </c>
      <c r="K200" s="320">
        <f>'[1]1 (2)'!Q202</f>
        <v>612.4727669944001</v>
      </c>
      <c r="L200" s="320">
        <f>'[1]1 (2)'!R202</f>
        <v>640.79340083199997</v>
      </c>
      <c r="M200" s="320">
        <f>'[1]1 (2)'!S202</f>
        <v>636.97167767417614</v>
      </c>
      <c r="N200" s="320">
        <f>'[1]1 (2)'!T202</f>
        <v>666.42513686528002</v>
      </c>
      <c r="O200" s="320">
        <f>'[1]1 (2)'!U202</f>
        <v>662.45054478114321</v>
      </c>
      <c r="P200" s="320">
        <f>'[1]1 (2)'!V202</f>
        <v>693.08214233989122</v>
      </c>
      <c r="Q200" s="320">
        <f>'[1]1 (2)'!W202</f>
        <v>688.94856657238893</v>
      </c>
      <c r="R200" s="320">
        <f t="shared" si="15"/>
        <v>3208.8977008371708</v>
      </c>
      <c r="S200" s="320">
        <f t="shared" si="16"/>
        <v>3189.7596781321081</v>
      </c>
    </row>
    <row r="201" spans="1:19" s="282" customFormat="1" ht="18.75" customHeight="1" x14ac:dyDescent="0.25">
      <c r="A201" s="288" t="s">
        <v>658</v>
      </c>
      <c r="B201" s="269" t="s">
        <v>830</v>
      </c>
      <c r="C201" s="287" t="s">
        <v>755</v>
      </c>
      <c r="D201" s="318">
        <f>'[1]1 (2)'!K203</f>
        <v>165.13</v>
      </c>
      <c r="E201" s="318">
        <f>'[1]1 (2)'!L203</f>
        <v>176.58902989000001</v>
      </c>
      <c r="F201" s="318">
        <f>'[1]1 (2)'!M203</f>
        <v>197.4</v>
      </c>
      <c r="G201" s="318">
        <f t="shared" si="14"/>
        <v>197.4</v>
      </c>
      <c r="H201" s="319">
        <f>'[1]1 (2)'!N203</f>
        <v>205.29600000000002</v>
      </c>
      <c r="I201" s="320">
        <f>'[1]1 (2)'!O203</f>
        <v>211.83461906999997</v>
      </c>
      <c r="J201" s="320">
        <f>'[1]1 (2)'!P203</f>
        <v>213.50784000000002</v>
      </c>
      <c r="K201" s="320">
        <f>'[1]1 (2)'!Q203</f>
        <v>220.30800383279998</v>
      </c>
      <c r="L201" s="320">
        <f>'[1]1 (2)'!R203</f>
        <v>222.04815360000003</v>
      </c>
      <c r="M201" s="320">
        <f>'[1]1 (2)'!S203</f>
        <v>229.120323986112</v>
      </c>
      <c r="N201" s="320">
        <f>'[1]1 (2)'!T203</f>
        <v>230.93007974400004</v>
      </c>
      <c r="O201" s="320">
        <f>'[1]1 (2)'!U203</f>
        <v>238.28513694555647</v>
      </c>
      <c r="P201" s="320">
        <f>'[1]1 (2)'!V203</f>
        <v>240.16728293376005</v>
      </c>
      <c r="Q201" s="320">
        <f>'[1]1 (2)'!W203</f>
        <v>247.81654242337873</v>
      </c>
      <c r="R201" s="320">
        <f t="shared" si="15"/>
        <v>1111.9493562777602</v>
      </c>
      <c r="S201" s="320">
        <f t="shared" si="16"/>
        <v>1147.3646262578472</v>
      </c>
    </row>
    <row r="202" spans="1:19" s="282" customFormat="1" ht="18.75" customHeight="1" x14ac:dyDescent="0.25">
      <c r="A202" s="288" t="s">
        <v>797</v>
      </c>
      <c r="B202" s="269" t="s">
        <v>1030</v>
      </c>
      <c r="C202" s="287" t="s">
        <v>755</v>
      </c>
      <c r="D202" s="318">
        <f>'[1]1 (2)'!K204</f>
        <v>171.3</v>
      </c>
      <c r="E202" s="318">
        <f>'[1]1 (2)'!L204</f>
        <v>75.523216860000005</v>
      </c>
      <c r="F202" s="318">
        <f>'[1]1 (2)'!M204</f>
        <v>221.483</v>
      </c>
      <c r="G202" s="318">
        <f t="shared" si="14"/>
        <v>221.483</v>
      </c>
      <c r="H202" s="319">
        <f>'[1]1 (2)'!N204</f>
        <v>230.34232</v>
      </c>
      <c r="I202" s="320">
        <f>'[1]1 (2)'!O204</f>
        <v>244.17325787999994</v>
      </c>
      <c r="J202" s="320">
        <f>'[1]1 (2)'!P204</f>
        <v>239.55601280000002</v>
      </c>
      <c r="K202" s="320">
        <f>'[1]1 (2)'!Q204</f>
        <v>253.94018819519994</v>
      </c>
      <c r="L202" s="320">
        <f>'[1]1 (2)'!R204</f>
        <v>249.13825331200002</v>
      </c>
      <c r="M202" s="320">
        <f>'[1]1 (2)'!S204</f>
        <v>264.09779572300795</v>
      </c>
      <c r="N202" s="320">
        <f>'[1]1 (2)'!T204</f>
        <v>259.10378344448003</v>
      </c>
      <c r="O202" s="320">
        <f>'[1]1 (2)'!U204</f>
        <v>274.66170755192826</v>
      </c>
      <c r="P202" s="320">
        <f>'[1]1 (2)'!V204</f>
        <v>269.46793478225925</v>
      </c>
      <c r="Q202" s="320">
        <f>'[1]1 (2)'!W204</f>
        <v>285.64817585400539</v>
      </c>
      <c r="R202" s="320">
        <f t="shared" si="15"/>
        <v>1247.6083043387393</v>
      </c>
      <c r="S202" s="320">
        <f t="shared" si="16"/>
        <v>1322.5211252041413</v>
      </c>
    </row>
    <row r="203" spans="1:19" s="282" customFormat="1" ht="18.75" customHeight="1" x14ac:dyDescent="0.25">
      <c r="A203" s="288" t="s">
        <v>807</v>
      </c>
      <c r="B203" s="136" t="s">
        <v>808</v>
      </c>
      <c r="C203" s="287" t="s">
        <v>755</v>
      </c>
      <c r="D203" s="318">
        <f>'[1]1 (2)'!K205</f>
        <v>14.2</v>
      </c>
      <c r="E203" s="318">
        <f>'[1]1 (2)'!L205</f>
        <v>12.521498219999998</v>
      </c>
      <c r="F203" s="318">
        <f>'[1]1 (2)'!M205</f>
        <v>13.167999999999999</v>
      </c>
      <c r="G203" s="318">
        <f t="shared" si="14"/>
        <v>13.167999999999999</v>
      </c>
      <c r="H203" s="319">
        <f>'[1]1 (2)'!N205</f>
        <v>13.69472</v>
      </c>
      <c r="I203" s="320">
        <f>'[1]1 (2)'!O205</f>
        <v>28.5404236</v>
      </c>
      <c r="J203" s="320">
        <f>'[1]1 (2)'!P205</f>
        <v>14.242508800000001</v>
      </c>
      <c r="K203" s="320">
        <f>'[1]1 (2)'!Q205</f>
        <v>29.682040544000003</v>
      </c>
      <c r="L203" s="320">
        <f>'[1]1 (2)'!R205</f>
        <v>14.812209152000001</v>
      </c>
      <c r="M203" s="320">
        <f>'[1]1 (2)'!S205</f>
        <v>30.869322165760003</v>
      </c>
      <c r="N203" s="320">
        <f>'[1]1 (2)'!T205</f>
        <v>15.404697518080003</v>
      </c>
      <c r="O203" s="320">
        <f>'[1]1 (2)'!U205</f>
        <v>32.104095052390406</v>
      </c>
      <c r="P203" s="320">
        <f>'[1]1 (2)'!V205</f>
        <v>16.020885418803203</v>
      </c>
      <c r="Q203" s="320">
        <f>'[1]1 (2)'!W205</f>
        <v>33.388258854486025</v>
      </c>
      <c r="R203" s="320">
        <f t="shared" si="15"/>
        <v>74.175020888883211</v>
      </c>
      <c r="S203" s="320">
        <f t="shared" si="16"/>
        <v>154.58414021663646</v>
      </c>
    </row>
    <row r="204" spans="1:19" s="282" customFormat="1" ht="18.75" customHeight="1" x14ac:dyDescent="0.25">
      <c r="A204" s="288" t="s">
        <v>806</v>
      </c>
      <c r="B204" s="269" t="s">
        <v>902</v>
      </c>
      <c r="C204" s="287" t="s">
        <v>755</v>
      </c>
      <c r="D204" s="318">
        <f>'[1]1 (2)'!K206</f>
        <v>108.07164902999999</v>
      </c>
      <c r="E204" s="318">
        <f>'[1]1 (2)'!L206</f>
        <v>118.49194132</v>
      </c>
      <c r="F204" s="318">
        <f>'[1]1 (2)'!M206</f>
        <v>93.350000000000023</v>
      </c>
      <c r="G204" s="318">
        <f t="shared" si="14"/>
        <v>93.350000000000023</v>
      </c>
      <c r="H204" s="319">
        <f>'[1]1 (2)'!N206</f>
        <v>97.084000000000032</v>
      </c>
      <c r="I204" s="320">
        <f>'[1]1 (2)'!O206</f>
        <v>183.03107919000001</v>
      </c>
      <c r="J204" s="320">
        <f>'[1]1 (2)'!P206</f>
        <v>100.96736000000004</v>
      </c>
      <c r="K204" s="320">
        <f>'[1]1 (2)'!Q206</f>
        <v>190.35232235760003</v>
      </c>
      <c r="L204" s="320">
        <f>'[1]1 (2)'!R206</f>
        <v>105.00605440000005</v>
      </c>
      <c r="M204" s="320">
        <f>'[1]1 (2)'!S206</f>
        <v>197.96641525190404</v>
      </c>
      <c r="N204" s="320">
        <f>'[1]1 (2)'!T206</f>
        <v>109.20629657600006</v>
      </c>
      <c r="O204" s="320">
        <f>'[1]1 (2)'!U206</f>
        <v>205.88507186198021</v>
      </c>
      <c r="P204" s="320">
        <f>'[1]1 (2)'!V206</f>
        <v>113.57454843904006</v>
      </c>
      <c r="Q204" s="320">
        <f>'[1]1 (2)'!W206</f>
        <v>214.12047473645941</v>
      </c>
      <c r="R204" s="320">
        <f t="shared" si="15"/>
        <v>525.83825941504028</v>
      </c>
      <c r="S204" s="320">
        <f t="shared" si="16"/>
        <v>991.35536339794373</v>
      </c>
    </row>
    <row r="205" spans="1:19" s="282" customFormat="1" ht="18.75" customHeight="1" x14ac:dyDescent="0.25">
      <c r="A205" s="288" t="s">
        <v>809</v>
      </c>
      <c r="B205" s="269" t="s">
        <v>903</v>
      </c>
      <c r="C205" s="287" t="s">
        <v>755</v>
      </c>
      <c r="D205" s="318">
        <f>'[1]1 (2)'!K207</f>
        <v>117.51864889999999</v>
      </c>
      <c r="E205" s="318">
        <f>'[1]1 (2)'!L207</f>
        <v>0</v>
      </c>
      <c r="F205" s="318">
        <f>'[1]1 (2)'!M207</f>
        <v>238</v>
      </c>
      <c r="G205" s="318">
        <f t="shared" si="14"/>
        <v>238</v>
      </c>
      <c r="H205" s="319">
        <f>'[1]1 (2)'!N207</f>
        <v>247.52</v>
      </c>
      <c r="I205" s="320">
        <f>'[1]1 (2)'!O207</f>
        <v>94.582578659999996</v>
      </c>
      <c r="J205" s="320">
        <f>'[1]1 (2)'!P207</f>
        <v>257.42080000000004</v>
      </c>
      <c r="K205" s="320">
        <f>'[1]1 (2)'!Q207</f>
        <v>98.365881806399997</v>
      </c>
      <c r="L205" s="320">
        <f>'[1]1 (2)'!R207</f>
        <v>267.71763200000004</v>
      </c>
      <c r="M205" s="320">
        <f>'[1]1 (2)'!S207</f>
        <v>102.300517078656</v>
      </c>
      <c r="N205" s="320">
        <f>'[1]1 (2)'!T207</f>
        <v>278.42633728000004</v>
      </c>
      <c r="O205" s="320">
        <f>'[1]1 (2)'!U207</f>
        <v>106.39253776180225</v>
      </c>
      <c r="P205" s="320">
        <f>'[1]1 (2)'!V207</f>
        <v>289.56339077120003</v>
      </c>
      <c r="Q205" s="320">
        <f>'[1]1 (2)'!W207</f>
        <v>110.64823927227434</v>
      </c>
      <c r="R205" s="320">
        <f t="shared" si="15"/>
        <v>1340.6481600512002</v>
      </c>
      <c r="S205" s="320">
        <f t="shared" si="16"/>
        <v>512.28975457913259</v>
      </c>
    </row>
    <row r="206" spans="1:19" s="282" customFormat="1" ht="18.75" customHeight="1" x14ac:dyDescent="0.25">
      <c r="A206" s="288" t="s">
        <v>810</v>
      </c>
      <c r="B206" s="269" t="s">
        <v>812</v>
      </c>
      <c r="C206" s="287" t="s">
        <v>755</v>
      </c>
      <c r="D206" s="318">
        <f>'[1]1 (2)'!K208</f>
        <v>3.7</v>
      </c>
      <c r="E206" s="318">
        <f>'[1]1 (2)'!L208</f>
        <v>0.21933745000000002</v>
      </c>
      <c r="F206" s="318">
        <f>'[1]1 (2)'!M208</f>
        <v>51.247</v>
      </c>
      <c r="G206" s="318">
        <f t="shared" si="14"/>
        <v>51.247</v>
      </c>
      <c r="H206" s="319">
        <f>'[1]1 (2)'!N208</f>
        <v>53.296880000000002</v>
      </c>
      <c r="I206" s="320">
        <f>'[1]1 (2)'!O208</f>
        <v>34.40653627999999</v>
      </c>
      <c r="J206" s="320">
        <f>'[1]1 (2)'!P208</f>
        <v>55.428755200000005</v>
      </c>
      <c r="K206" s="320">
        <f>'[1]1 (2)'!Q208</f>
        <v>35.782797731199992</v>
      </c>
      <c r="L206" s="320">
        <f>'[1]1 (2)'!R208</f>
        <v>57.645905408000004</v>
      </c>
      <c r="M206" s="320">
        <f>'[1]1 (2)'!S208</f>
        <v>37.214109640447994</v>
      </c>
      <c r="N206" s="320">
        <f>'[1]1 (2)'!T208</f>
        <v>59.951741624320007</v>
      </c>
      <c r="O206" s="320">
        <f>'[1]1 (2)'!U208</f>
        <v>38.702674026065914</v>
      </c>
      <c r="P206" s="320">
        <f>'[1]1 (2)'!V208</f>
        <v>62.349811289292809</v>
      </c>
      <c r="Q206" s="320">
        <f>'[1]1 (2)'!W208</f>
        <v>40.250780987108548</v>
      </c>
      <c r="R206" s="320">
        <f t="shared" si="15"/>
        <v>288.67309352161283</v>
      </c>
      <c r="S206" s="320">
        <f t="shared" si="16"/>
        <v>186.35689866482244</v>
      </c>
    </row>
    <row r="207" spans="1:19" s="282" customFormat="1" ht="31.5" customHeight="1" x14ac:dyDescent="0.25">
      <c r="A207" s="288" t="s">
        <v>811</v>
      </c>
      <c r="B207" s="269" t="s">
        <v>1009</v>
      </c>
      <c r="C207" s="287" t="s">
        <v>755</v>
      </c>
      <c r="D207" s="318">
        <f>'[1]1 (2)'!K209</f>
        <v>22.3</v>
      </c>
      <c r="E207" s="318">
        <f>'[1]1 (2)'!L209</f>
        <v>3.8995280300000004</v>
      </c>
      <c r="F207" s="318">
        <f>'[1]1 (2)'!M209</f>
        <v>33.506</v>
      </c>
      <c r="G207" s="318">
        <f t="shared" si="14"/>
        <v>33.506</v>
      </c>
      <c r="H207" s="319">
        <f>'[1]1 (2)'!N209</f>
        <v>86</v>
      </c>
      <c r="I207" s="320">
        <f>'[1]1 (2)'!O209</f>
        <v>72.882297440000016</v>
      </c>
      <c r="J207" s="320">
        <f>'[1]1 (2)'!P209</f>
        <v>89.44</v>
      </c>
      <c r="K207" s="320">
        <f>'[1]1 (2)'!Q209</f>
        <v>75.797589337600016</v>
      </c>
      <c r="L207" s="320">
        <f>'[1]1 (2)'!R209</f>
        <v>93.017600000000002</v>
      </c>
      <c r="M207" s="320">
        <f>'[1]1 (2)'!S209</f>
        <v>78.829492911104026</v>
      </c>
      <c r="N207" s="320">
        <f>'[1]1 (2)'!T209</f>
        <v>96.738303999999999</v>
      </c>
      <c r="O207" s="320">
        <f>'[1]1 (2)'!U209</f>
        <v>81.982672627548183</v>
      </c>
      <c r="P207" s="320">
        <f>'[1]1 (2)'!V209</f>
        <v>100.60783616000001</v>
      </c>
      <c r="Q207" s="320">
        <f>'[1]1 (2)'!W209</f>
        <v>85.261979532650116</v>
      </c>
      <c r="R207" s="320">
        <f t="shared" si="15"/>
        <v>465.80374016000007</v>
      </c>
      <c r="S207" s="320">
        <f t="shared" si="16"/>
        <v>394.75403184890234</v>
      </c>
    </row>
    <row r="208" spans="1:19" s="282" customFormat="1" ht="18.75" customHeight="1" x14ac:dyDescent="0.25">
      <c r="A208" s="288" t="s">
        <v>831</v>
      </c>
      <c r="B208" s="269" t="s">
        <v>1071</v>
      </c>
      <c r="C208" s="287" t="s">
        <v>755</v>
      </c>
      <c r="D208" s="318">
        <f>'[1]1 (2)'!K210</f>
        <v>27.123697477999908</v>
      </c>
      <c r="E208" s="318">
        <f>'[1]1 (2)'!L210</f>
        <v>11.477150587207905</v>
      </c>
      <c r="F208" s="318">
        <f>'[1]1 (2)'!M210</f>
        <v>11.936236610696222</v>
      </c>
      <c r="G208" s="318">
        <f t="shared" si="14"/>
        <v>11.936236610696222</v>
      </c>
      <c r="H208" s="319">
        <f>'[1]1 (2)'!N210</f>
        <v>12.413686075124071</v>
      </c>
      <c r="I208" s="320">
        <f>'[1]1 (2)'!O210</f>
        <v>454.95390856970175</v>
      </c>
      <c r="J208" s="320">
        <f>'[1]1 (2)'!P210</f>
        <v>12.910233518129035</v>
      </c>
      <c r="K208" s="320">
        <f>'[1]1 (2)'!Q210</f>
        <v>473.15206491248983</v>
      </c>
      <c r="L208" s="320">
        <f>'[1]1 (2)'!R210</f>
        <v>13.426642858854196</v>
      </c>
      <c r="M208" s="320">
        <f>'[1]1 (2)'!S210</f>
        <v>492.07814750898945</v>
      </c>
      <c r="N208" s="320">
        <f>'[1]1 (2)'!T210</f>
        <v>13.963708573208365</v>
      </c>
      <c r="O208" s="320">
        <f>'[1]1 (2)'!U210</f>
        <v>511.76127340934903</v>
      </c>
      <c r="P208" s="320">
        <f>'[1]1 (2)'!V210</f>
        <v>14.522256916136699</v>
      </c>
      <c r="Q208" s="320">
        <f>'[1]1 (2)'!W210</f>
        <v>532.23172434572302</v>
      </c>
      <c r="R208" s="320">
        <f t="shared" si="15"/>
        <v>67.236527941452366</v>
      </c>
      <c r="S208" s="320">
        <f t="shared" si="16"/>
        <v>2464.1771187462527</v>
      </c>
    </row>
    <row r="209" spans="1:19" s="282" customFormat="1" ht="26.25" customHeight="1" x14ac:dyDescent="0.25">
      <c r="A209" s="288" t="s">
        <v>548</v>
      </c>
      <c r="B209" s="127" t="s">
        <v>1031</v>
      </c>
      <c r="C209" s="287" t="s">
        <v>755</v>
      </c>
      <c r="D209" s="318">
        <f>'[1]1 (2)'!K211</f>
        <v>117</v>
      </c>
      <c r="E209" s="318">
        <f>'[1]1 (2)'!L211</f>
        <v>60.321867259999998</v>
      </c>
      <c r="F209" s="318">
        <f>'[1]1 (2)'!M211</f>
        <v>98.058000000000007</v>
      </c>
      <c r="G209" s="318">
        <f t="shared" si="14"/>
        <v>98.058000000000007</v>
      </c>
      <c r="H209" s="319">
        <f>'[1]1 (2)'!N211</f>
        <v>101.98032000000001</v>
      </c>
      <c r="I209" s="320">
        <f>'[1]1 (2)'!O211</f>
        <v>0</v>
      </c>
      <c r="J209" s="320">
        <f>'[1]1 (2)'!P211</f>
        <v>106.05953280000001</v>
      </c>
      <c r="K209" s="320">
        <f>'[1]1 (2)'!Q211</f>
        <v>0</v>
      </c>
      <c r="L209" s="320">
        <f>'[1]1 (2)'!R211</f>
        <v>110.30191411200002</v>
      </c>
      <c r="M209" s="320">
        <f>'[1]1 (2)'!S211</f>
        <v>0</v>
      </c>
      <c r="N209" s="320">
        <f>'[1]1 (2)'!T211</f>
        <v>114.71399067648002</v>
      </c>
      <c r="O209" s="320">
        <f>'[1]1 (2)'!U211</f>
        <v>0</v>
      </c>
      <c r="P209" s="320">
        <f>'[1]1 (2)'!V211</f>
        <v>119.30255030353923</v>
      </c>
      <c r="Q209" s="320">
        <f>'[1]1 (2)'!W211</f>
        <v>0</v>
      </c>
      <c r="R209" s="320">
        <f t="shared" si="15"/>
        <v>552.3583078920193</v>
      </c>
      <c r="S209" s="320">
        <f t="shared" si="16"/>
        <v>0</v>
      </c>
    </row>
    <row r="210" spans="1:19" s="282" customFormat="1" ht="18.75" customHeight="1" x14ac:dyDescent="0.25">
      <c r="A210" s="288" t="s">
        <v>549</v>
      </c>
      <c r="B210" s="269" t="s">
        <v>44</v>
      </c>
      <c r="C210" s="287" t="s">
        <v>755</v>
      </c>
      <c r="D210" s="318">
        <f>'[1]1 (2)'!K212</f>
        <v>0</v>
      </c>
      <c r="E210" s="318">
        <f>'[1]1 (2)'!L212</f>
        <v>0</v>
      </c>
      <c r="F210" s="318">
        <f>'[1]1 (2)'!M212</f>
        <v>0</v>
      </c>
      <c r="G210" s="318">
        <f t="shared" si="14"/>
        <v>0</v>
      </c>
      <c r="H210" s="319">
        <f>'[1]1 (2)'!N212</f>
        <v>0</v>
      </c>
      <c r="I210" s="320">
        <f>'[1]1 (2)'!O212</f>
        <v>0</v>
      </c>
      <c r="J210" s="320">
        <f>'[1]1 (2)'!P212</f>
        <v>0</v>
      </c>
      <c r="K210" s="320">
        <f>'[1]1 (2)'!Q212</f>
        <v>0</v>
      </c>
      <c r="L210" s="320">
        <f>'[1]1 (2)'!R212</f>
        <v>0</v>
      </c>
      <c r="M210" s="320">
        <f>'[1]1 (2)'!S212</f>
        <v>0</v>
      </c>
      <c r="N210" s="320">
        <f>'[1]1 (2)'!T212</f>
        <v>0</v>
      </c>
      <c r="O210" s="320">
        <f>'[1]1 (2)'!U212</f>
        <v>0</v>
      </c>
      <c r="P210" s="320">
        <f>'[1]1 (2)'!V212</f>
        <v>0</v>
      </c>
      <c r="Q210" s="320">
        <f>'[1]1 (2)'!W212</f>
        <v>0</v>
      </c>
      <c r="R210" s="320">
        <f t="shared" si="15"/>
        <v>0</v>
      </c>
      <c r="S210" s="320">
        <f t="shared" si="16"/>
        <v>0</v>
      </c>
    </row>
    <row r="211" spans="1:19" s="282" customFormat="1" ht="18.75" customHeight="1" x14ac:dyDescent="0.25">
      <c r="A211" s="288" t="s">
        <v>550</v>
      </c>
      <c r="B211" s="269" t="s">
        <v>68</v>
      </c>
      <c r="C211" s="287" t="s">
        <v>755</v>
      </c>
      <c r="D211" s="318">
        <f>'[1]1 (2)'!K213</f>
        <v>0</v>
      </c>
      <c r="E211" s="318">
        <f>'[1]1 (2)'!L213</f>
        <v>0</v>
      </c>
      <c r="F211" s="318">
        <f>'[1]1 (2)'!M213</f>
        <v>0</v>
      </c>
      <c r="G211" s="318">
        <f t="shared" si="14"/>
        <v>0</v>
      </c>
      <c r="H211" s="319">
        <f>'[1]1 (2)'!N213</f>
        <v>0</v>
      </c>
      <c r="I211" s="320">
        <f>'[1]1 (2)'!O213</f>
        <v>0</v>
      </c>
      <c r="J211" s="320">
        <f>'[1]1 (2)'!P213</f>
        <v>0</v>
      </c>
      <c r="K211" s="320">
        <f>'[1]1 (2)'!Q213</f>
        <v>0</v>
      </c>
      <c r="L211" s="320">
        <f>'[1]1 (2)'!R213</f>
        <v>0</v>
      </c>
      <c r="M211" s="320">
        <f>'[1]1 (2)'!S213</f>
        <v>0</v>
      </c>
      <c r="N211" s="320">
        <f>'[1]1 (2)'!T213</f>
        <v>0</v>
      </c>
      <c r="O211" s="320">
        <f>'[1]1 (2)'!U213</f>
        <v>0</v>
      </c>
      <c r="P211" s="320">
        <f>'[1]1 (2)'!V213</f>
        <v>0</v>
      </c>
      <c r="Q211" s="320">
        <f>'[1]1 (2)'!W213</f>
        <v>0</v>
      </c>
      <c r="R211" s="320">
        <f t="shared" si="15"/>
        <v>0</v>
      </c>
      <c r="S211" s="320">
        <f t="shared" si="16"/>
        <v>0</v>
      </c>
    </row>
    <row r="212" spans="1:19" s="282" customFormat="1" ht="34.5" customHeight="1" x14ac:dyDescent="0.25">
      <c r="A212" s="288" t="s">
        <v>659</v>
      </c>
      <c r="B212" s="136" t="s">
        <v>1078</v>
      </c>
      <c r="C212" s="287" t="s">
        <v>755</v>
      </c>
      <c r="D212" s="318">
        <f>'[1]1 (2)'!K214</f>
        <v>0</v>
      </c>
      <c r="E212" s="318">
        <f>'[1]1 (2)'!L214</f>
        <v>0</v>
      </c>
      <c r="F212" s="318">
        <f>'[1]1 (2)'!M214</f>
        <v>0</v>
      </c>
      <c r="G212" s="318">
        <f t="shared" si="14"/>
        <v>0</v>
      </c>
      <c r="H212" s="319">
        <f>'[1]1 (2)'!N214</f>
        <v>0</v>
      </c>
      <c r="I212" s="320">
        <f>'[1]1 (2)'!O214</f>
        <v>0</v>
      </c>
      <c r="J212" s="320">
        <f>'[1]1 (2)'!P214</f>
        <v>0</v>
      </c>
      <c r="K212" s="320">
        <f>'[1]1 (2)'!Q214</f>
        <v>0</v>
      </c>
      <c r="L212" s="320">
        <f>'[1]1 (2)'!R214</f>
        <v>0</v>
      </c>
      <c r="M212" s="320">
        <f>'[1]1 (2)'!S214</f>
        <v>0</v>
      </c>
      <c r="N212" s="320">
        <f>'[1]1 (2)'!T214</f>
        <v>0</v>
      </c>
      <c r="O212" s="320">
        <f>'[1]1 (2)'!U214</f>
        <v>0</v>
      </c>
      <c r="P212" s="320">
        <f>'[1]1 (2)'!V214</f>
        <v>0</v>
      </c>
      <c r="Q212" s="320">
        <f>'[1]1 (2)'!W214</f>
        <v>0</v>
      </c>
      <c r="R212" s="320">
        <f t="shared" si="15"/>
        <v>0</v>
      </c>
      <c r="S212" s="320">
        <f t="shared" si="16"/>
        <v>0</v>
      </c>
    </row>
    <row r="213" spans="1:19" s="282" customFormat="1" ht="18.75" customHeight="1" x14ac:dyDescent="0.25">
      <c r="A213" s="288" t="s">
        <v>660</v>
      </c>
      <c r="B213" s="270" t="s">
        <v>626</v>
      </c>
      <c r="C213" s="287" t="s">
        <v>755</v>
      </c>
      <c r="D213" s="318">
        <f>'[1]1 (2)'!K215</f>
        <v>0</v>
      </c>
      <c r="E213" s="318">
        <f>'[1]1 (2)'!L215</f>
        <v>0</v>
      </c>
      <c r="F213" s="318">
        <f>'[1]1 (2)'!M215</f>
        <v>0</v>
      </c>
      <c r="G213" s="318">
        <f t="shared" si="14"/>
        <v>0</v>
      </c>
      <c r="H213" s="319">
        <f>'[1]1 (2)'!N215</f>
        <v>0</v>
      </c>
      <c r="I213" s="320">
        <f>'[1]1 (2)'!O215</f>
        <v>0</v>
      </c>
      <c r="J213" s="320">
        <f>'[1]1 (2)'!P215</f>
        <v>0</v>
      </c>
      <c r="K213" s="320">
        <f>'[1]1 (2)'!Q215</f>
        <v>0</v>
      </c>
      <c r="L213" s="320">
        <f>'[1]1 (2)'!R215</f>
        <v>0</v>
      </c>
      <c r="M213" s="320">
        <f>'[1]1 (2)'!S215</f>
        <v>0</v>
      </c>
      <c r="N213" s="320">
        <f>'[1]1 (2)'!T215</f>
        <v>0</v>
      </c>
      <c r="O213" s="320">
        <f>'[1]1 (2)'!U215</f>
        <v>0</v>
      </c>
      <c r="P213" s="320">
        <f>'[1]1 (2)'!V215</f>
        <v>0</v>
      </c>
      <c r="Q213" s="320">
        <f>'[1]1 (2)'!W215</f>
        <v>0</v>
      </c>
      <c r="R213" s="320">
        <f t="shared" si="15"/>
        <v>0</v>
      </c>
      <c r="S213" s="320">
        <f t="shared" si="16"/>
        <v>0</v>
      </c>
    </row>
    <row r="214" spans="1:19" s="282" customFormat="1" ht="18.75" customHeight="1" x14ac:dyDescent="0.25">
      <c r="A214" s="288" t="s">
        <v>661</v>
      </c>
      <c r="B214" s="270" t="s">
        <v>745</v>
      </c>
      <c r="C214" s="287" t="s">
        <v>755</v>
      </c>
      <c r="D214" s="318">
        <f>'[1]1 (2)'!K216</f>
        <v>0</v>
      </c>
      <c r="E214" s="318">
        <f>'[1]1 (2)'!L216</f>
        <v>0</v>
      </c>
      <c r="F214" s="318">
        <f>'[1]1 (2)'!M216</f>
        <v>0</v>
      </c>
      <c r="G214" s="318">
        <f t="shared" si="14"/>
        <v>0</v>
      </c>
      <c r="H214" s="319">
        <f>'[1]1 (2)'!N216</f>
        <v>0</v>
      </c>
      <c r="I214" s="320">
        <f>'[1]1 (2)'!O216</f>
        <v>0</v>
      </c>
      <c r="J214" s="320">
        <f>'[1]1 (2)'!P216</f>
        <v>0</v>
      </c>
      <c r="K214" s="320">
        <f>'[1]1 (2)'!Q216</f>
        <v>0</v>
      </c>
      <c r="L214" s="320">
        <f>'[1]1 (2)'!R216</f>
        <v>0</v>
      </c>
      <c r="M214" s="320">
        <f>'[1]1 (2)'!S216</f>
        <v>0</v>
      </c>
      <c r="N214" s="320">
        <f>'[1]1 (2)'!T216</f>
        <v>0</v>
      </c>
      <c r="O214" s="320">
        <f>'[1]1 (2)'!U216</f>
        <v>0</v>
      </c>
      <c r="P214" s="320">
        <f>'[1]1 (2)'!V216</f>
        <v>0</v>
      </c>
      <c r="Q214" s="320">
        <f>'[1]1 (2)'!W216</f>
        <v>0</v>
      </c>
      <c r="R214" s="320">
        <f t="shared" si="15"/>
        <v>0</v>
      </c>
      <c r="S214" s="320">
        <f t="shared" si="16"/>
        <v>0</v>
      </c>
    </row>
    <row r="215" spans="1:19" s="282" customFormat="1" ht="18.75" customHeight="1" x14ac:dyDescent="0.25">
      <c r="A215" s="288" t="s">
        <v>551</v>
      </c>
      <c r="B215" s="269" t="s">
        <v>1072</v>
      </c>
      <c r="C215" s="287" t="s">
        <v>755</v>
      </c>
      <c r="D215" s="318">
        <f>'[1]1 (2)'!K217</f>
        <v>117</v>
      </c>
      <c r="E215" s="318">
        <f>'[1]1 (2)'!L217</f>
        <v>60.321867259999998</v>
      </c>
      <c r="F215" s="318">
        <f>'[1]1 (2)'!M217</f>
        <v>98.058000000000007</v>
      </c>
      <c r="G215" s="318">
        <f t="shared" si="14"/>
        <v>98.058000000000007</v>
      </c>
      <c r="H215" s="319">
        <f>'[1]1 (2)'!N217</f>
        <v>101.98032000000001</v>
      </c>
      <c r="I215" s="320">
        <f>'[1]1 (2)'!O217</f>
        <v>0</v>
      </c>
      <c r="J215" s="320">
        <f>'[1]1 (2)'!P217</f>
        <v>106.05953280000001</v>
      </c>
      <c r="K215" s="320">
        <f>'[1]1 (2)'!Q217</f>
        <v>0</v>
      </c>
      <c r="L215" s="320">
        <f>'[1]1 (2)'!R217</f>
        <v>110.30191411200002</v>
      </c>
      <c r="M215" s="320">
        <f>'[1]1 (2)'!S217</f>
        <v>0</v>
      </c>
      <c r="N215" s="320">
        <f>'[1]1 (2)'!T217</f>
        <v>114.71399067648002</v>
      </c>
      <c r="O215" s="320">
        <f>'[1]1 (2)'!U217</f>
        <v>0</v>
      </c>
      <c r="P215" s="320">
        <f>'[1]1 (2)'!V217</f>
        <v>119.30255030353923</v>
      </c>
      <c r="Q215" s="320">
        <f>'[1]1 (2)'!W217</f>
        <v>0</v>
      </c>
      <c r="R215" s="320">
        <f t="shared" si="15"/>
        <v>552.3583078920193</v>
      </c>
      <c r="S215" s="320">
        <f t="shared" si="16"/>
        <v>0</v>
      </c>
    </row>
    <row r="216" spans="1:19" s="282" customFormat="1" ht="18.75" customHeight="1" x14ac:dyDescent="0.25">
      <c r="A216" s="288" t="s">
        <v>553</v>
      </c>
      <c r="B216" s="127" t="s">
        <v>1032</v>
      </c>
      <c r="C216" s="287" t="s">
        <v>755</v>
      </c>
      <c r="D216" s="318">
        <f>'[1]1 (2)'!K218</f>
        <v>108.8</v>
      </c>
      <c r="E216" s="318">
        <f>'[1]1 (2)'!L218</f>
        <v>60.321867259999998</v>
      </c>
      <c r="F216" s="318">
        <f>'[1]1 (2)'!M218</f>
        <v>74.013000000000005</v>
      </c>
      <c r="G216" s="318">
        <f t="shared" si="14"/>
        <v>74.013000000000005</v>
      </c>
      <c r="H216" s="319">
        <f>'[1]1 (2)'!N218</f>
        <v>198.25656780216644</v>
      </c>
      <c r="I216" s="320">
        <f>'[1]1 (2)'!O218</f>
        <v>189.99222286999998</v>
      </c>
      <c r="J216" s="320">
        <f>'[1]1 (2)'!P218</f>
        <v>175.92947204728972</v>
      </c>
      <c r="K216" s="320">
        <f>'[1]1 (2)'!Q218</f>
        <v>174.81060976320001</v>
      </c>
      <c r="L216" s="320">
        <f>'[1]1 (2)'!R218</f>
        <v>154.2074443139428</v>
      </c>
      <c r="M216" s="320">
        <f>'[1]1 (2)'!S218</f>
        <v>209.08646168394446</v>
      </c>
      <c r="N216" s="320">
        <f>'[1]1 (2)'!T218</f>
        <v>123.61190962561555</v>
      </c>
      <c r="O216" s="320">
        <f>'[1]1 (2)'!U218</f>
        <v>175.29671880999342</v>
      </c>
      <c r="P216" s="320">
        <f>'[1]1 (2)'!V218</f>
        <v>109.9604378788883</v>
      </c>
      <c r="Q216" s="320">
        <f>'[1]1 (2)'!W218</f>
        <v>125.38345197223435</v>
      </c>
      <c r="R216" s="320">
        <f t="shared" si="15"/>
        <v>761.96583166790288</v>
      </c>
      <c r="S216" s="320">
        <f t="shared" si="16"/>
        <v>874.56946509937211</v>
      </c>
    </row>
    <row r="217" spans="1:19" s="282" customFormat="1" ht="18.75" customHeight="1" x14ac:dyDescent="0.25">
      <c r="A217" s="288" t="s">
        <v>554</v>
      </c>
      <c r="B217" s="269" t="s">
        <v>1033</v>
      </c>
      <c r="C217" s="287" t="s">
        <v>755</v>
      </c>
      <c r="D217" s="318">
        <f>'[1]1 (2)'!K219</f>
        <v>108.8</v>
      </c>
      <c r="E217" s="318">
        <f>'[1]1 (2)'!L219</f>
        <v>60.321867259999998</v>
      </c>
      <c r="F217" s="318">
        <f>'[1]1 (2)'!M219</f>
        <v>74.013000000000005</v>
      </c>
      <c r="G217" s="318">
        <f t="shared" si="14"/>
        <v>74.013000000000005</v>
      </c>
      <c r="H217" s="319">
        <f>'[1]1 (2)'!N219</f>
        <v>198.25656780216644</v>
      </c>
      <c r="I217" s="320">
        <f>'[1]1 (2)'!O219</f>
        <v>189.99222286999998</v>
      </c>
      <c r="J217" s="320">
        <f>'[1]1 (2)'!P219</f>
        <v>175.92947204728972</v>
      </c>
      <c r="K217" s="320">
        <f>'[1]1 (2)'!Q219</f>
        <v>174.81060976320001</v>
      </c>
      <c r="L217" s="320">
        <f>'[1]1 (2)'!R219</f>
        <v>154.2074443139428</v>
      </c>
      <c r="M217" s="320">
        <f>'[1]1 (2)'!S219</f>
        <v>209.08646168394446</v>
      </c>
      <c r="N217" s="320">
        <f>'[1]1 (2)'!T219</f>
        <v>123.61190962561555</v>
      </c>
      <c r="O217" s="320">
        <f>'[1]1 (2)'!U219</f>
        <v>175.29671880999342</v>
      </c>
      <c r="P217" s="320">
        <f>'[1]1 (2)'!V219</f>
        <v>109.9604378788883</v>
      </c>
      <c r="Q217" s="320">
        <f>'[1]1 (2)'!W219</f>
        <v>125.38345197223435</v>
      </c>
      <c r="R217" s="320">
        <f t="shared" si="15"/>
        <v>761.96583166790288</v>
      </c>
      <c r="S217" s="320">
        <f t="shared" si="16"/>
        <v>874.56946509937211</v>
      </c>
    </row>
    <row r="218" spans="1:19" s="282" customFormat="1" ht="18.75" customHeight="1" x14ac:dyDescent="0.25">
      <c r="A218" s="288" t="s">
        <v>662</v>
      </c>
      <c r="B218" s="136" t="s">
        <v>873</v>
      </c>
      <c r="C218" s="287" t="s">
        <v>755</v>
      </c>
      <c r="D218" s="318">
        <f>'[1]1 (2)'!K220</f>
        <v>0</v>
      </c>
      <c r="E218" s="318">
        <f>'[1]1 (2)'!L220</f>
        <v>0</v>
      </c>
      <c r="F218" s="318">
        <f>'[1]1 (2)'!M220</f>
        <v>0</v>
      </c>
      <c r="G218" s="318">
        <f t="shared" si="14"/>
        <v>0</v>
      </c>
      <c r="H218" s="319">
        <f>'[1]1 (2)'!N220</f>
        <v>94.142460156941979</v>
      </c>
      <c r="I218" s="320">
        <f>'[1]1 (2)'!O220</f>
        <v>99.328655524874861</v>
      </c>
      <c r="J218" s="320">
        <f>'[1]1 (2)'!P220</f>
        <v>0</v>
      </c>
      <c r="K218" s="320">
        <f>'[1]1 (2)'!Q220</f>
        <v>0</v>
      </c>
      <c r="L218" s="320">
        <f>'[1]1 (2)'!R220</f>
        <v>0</v>
      </c>
      <c r="M218" s="320">
        <f>'[1]1 (2)'!S220</f>
        <v>0</v>
      </c>
      <c r="N218" s="320">
        <f>'[1]1 (2)'!T220</f>
        <v>16.2</v>
      </c>
      <c r="O218" s="320">
        <f>'[1]1 (2)'!U220</f>
        <v>17.57</v>
      </c>
      <c r="P218" s="320">
        <f>'[1]1 (2)'!V220</f>
        <v>0</v>
      </c>
      <c r="Q218" s="320">
        <f>'[1]1 (2)'!W220</f>
        <v>0</v>
      </c>
      <c r="R218" s="320">
        <f t="shared" si="15"/>
        <v>110.34246015694198</v>
      </c>
      <c r="S218" s="320">
        <f t="shared" si="16"/>
        <v>116.89865552487487</v>
      </c>
    </row>
    <row r="219" spans="1:19" s="282" customFormat="1" ht="18.75" customHeight="1" x14ac:dyDescent="0.25">
      <c r="A219" s="288" t="s">
        <v>663</v>
      </c>
      <c r="B219" s="136" t="s">
        <v>874</v>
      </c>
      <c r="C219" s="287" t="s">
        <v>755</v>
      </c>
      <c r="D219" s="318">
        <f>'[1]1 (2)'!K221</f>
        <v>0</v>
      </c>
      <c r="E219" s="318">
        <f>'[1]1 (2)'!L221</f>
        <v>0</v>
      </c>
      <c r="F219" s="318">
        <f>'[1]1 (2)'!M221</f>
        <v>0</v>
      </c>
      <c r="G219" s="318">
        <f t="shared" si="14"/>
        <v>0</v>
      </c>
      <c r="H219" s="319">
        <f>'[1]1 (2)'!N221</f>
        <v>0</v>
      </c>
      <c r="I219" s="320">
        <f>'[1]1 (2)'!O221</f>
        <v>0</v>
      </c>
      <c r="J219" s="320">
        <f>'[1]1 (2)'!P221</f>
        <v>0</v>
      </c>
      <c r="K219" s="320">
        <f>'[1]1 (2)'!Q221</f>
        <v>0</v>
      </c>
      <c r="L219" s="320">
        <f>'[1]1 (2)'!R221</f>
        <v>0</v>
      </c>
      <c r="M219" s="320">
        <f>'[1]1 (2)'!S221</f>
        <v>0</v>
      </c>
      <c r="N219" s="320">
        <f>'[1]1 (2)'!T221</f>
        <v>0</v>
      </c>
      <c r="O219" s="320">
        <f>'[1]1 (2)'!U221</f>
        <v>0</v>
      </c>
      <c r="P219" s="320">
        <f>'[1]1 (2)'!V221</f>
        <v>0</v>
      </c>
      <c r="Q219" s="320">
        <f>'[1]1 (2)'!W221</f>
        <v>0</v>
      </c>
      <c r="R219" s="320">
        <f t="shared" si="15"/>
        <v>0</v>
      </c>
      <c r="S219" s="320">
        <f t="shared" si="16"/>
        <v>0</v>
      </c>
    </row>
    <row r="220" spans="1:19" s="282" customFormat="1" ht="31.5" customHeight="1" x14ac:dyDescent="0.25">
      <c r="A220" s="288" t="s">
        <v>664</v>
      </c>
      <c r="B220" s="136" t="s">
        <v>875</v>
      </c>
      <c r="C220" s="287" t="s">
        <v>755</v>
      </c>
      <c r="D220" s="318">
        <f>'[1]1 (2)'!K222</f>
        <v>0</v>
      </c>
      <c r="E220" s="318">
        <f>'[1]1 (2)'!L222</f>
        <v>0</v>
      </c>
      <c r="F220" s="318">
        <f>'[1]1 (2)'!M222</f>
        <v>0</v>
      </c>
      <c r="G220" s="318">
        <f t="shared" si="14"/>
        <v>0</v>
      </c>
      <c r="H220" s="319">
        <f>'[1]1 (2)'!N222</f>
        <v>6.1899999999999995</v>
      </c>
      <c r="I220" s="320">
        <f>'[1]1 (2)'!O222</f>
        <v>1</v>
      </c>
      <c r="J220" s="320">
        <f>'[1]1 (2)'!P222</f>
        <v>4.93</v>
      </c>
      <c r="K220" s="320">
        <f>'[1]1 (2)'!Q222</f>
        <v>4.93</v>
      </c>
      <c r="L220" s="320">
        <f>'[1]1 (2)'!R222</f>
        <v>0</v>
      </c>
      <c r="M220" s="320">
        <f>'[1]1 (2)'!S222</f>
        <v>0</v>
      </c>
      <c r="N220" s="320">
        <f>'[1]1 (2)'!T222</f>
        <v>0</v>
      </c>
      <c r="O220" s="320">
        <f>'[1]1 (2)'!U222</f>
        <v>0</v>
      </c>
      <c r="P220" s="320">
        <f>'[1]1 (2)'!V222</f>
        <v>0</v>
      </c>
      <c r="Q220" s="320">
        <f>'[1]1 (2)'!W222</f>
        <v>0</v>
      </c>
      <c r="R220" s="320">
        <f t="shared" si="15"/>
        <v>11.12</v>
      </c>
      <c r="S220" s="320">
        <f t="shared" si="16"/>
        <v>5.93</v>
      </c>
    </row>
    <row r="221" spans="1:19" s="282" customFormat="1" ht="18.75" customHeight="1" x14ac:dyDescent="0.25">
      <c r="A221" s="288" t="s">
        <v>665</v>
      </c>
      <c r="B221" s="136" t="s">
        <v>876</v>
      </c>
      <c r="C221" s="287" t="s">
        <v>755</v>
      </c>
      <c r="D221" s="318">
        <f>'[1]1 (2)'!K223</f>
        <v>108.8</v>
      </c>
      <c r="E221" s="318">
        <f>'[1]1 (2)'!L223</f>
        <v>60.321867259999998</v>
      </c>
      <c r="F221" s="318">
        <f>'[1]1 (2)'!M223</f>
        <v>74.013000000000005</v>
      </c>
      <c r="G221" s="318">
        <f t="shared" si="14"/>
        <v>74.013000000000005</v>
      </c>
      <c r="H221" s="319">
        <f>'[1]1 (2)'!N223</f>
        <v>97.924107645224467</v>
      </c>
      <c r="I221" s="320">
        <f>'[1]1 (2)'!O223</f>
        <v>89.663567345125117</v>
      </c>
      <c r="J221" s="320">
        <f>'[1]1 (2)'!P223</f>
        <v>170.99947204728971</v>
      </c>
      <c r="K221" s="320">
        <f>'[1]1 (2)'!Q223</f>
        <v>169.8806097632</v>
      </c>
      <c r="L221" s="320">
        <f>'[1]1 (2)'!R223</f>
        <v>154.2074443139428</v>
      </c>
      <c r="M221" s="320">
        <f>'[1]1 (2)'!S223</f>
        <v>209.08646168394446</v>
      </c>
      <c r="N221" s="320">
        <f>'[1]1 (2)'!T223</f>
        <v>107.41190962561555</v>
      </c>
      <c r="O221" s="320">
        <f>'[1]1 (2)'!U223</f>
        <v>157.72671880999343</v>
      </c>
      <c r="P221" s="320">
        <f>'[1]1 (2)'!V223</f>
        <v>109.9604378788883</v>
      </c>
      <c r="Q221" s="320">
        <f>'[1]1 (2)'!W223</f>
        <v>125.38345197223435</v>
      </c>
      <c r="R221" s="320">
        <f t="shared" si="15"/>
        <v>640.50337151096085</v>
      </c>
      <c r="S221" s="320">
        <f t="shared" si="16"/>
        <v>751.74080957449723</v>
      </c>
    </row>
    <row r="222" spans="1:19" s="282" customFormat="1" ht="18.75" customHeight="1" x14ac:dyDescent="0.25">
      <c r="A222" s="288" t="s">
        <v>798</v>
      </c>
      <c r="B222" s="136" t="s">
        <v>877</v>
      </c>
      <c r="C222" s="287" t="s">
        <v>755</v>
      </c>
      <c r="D222" s="318">
        <f>'[1]1 (2)'!K224</f>
        <v>0</v>
      </c>
      <c r="E222" s="318">
        <f>'[1]1 (2)'!L224</f>
        <v>0</v>
      </c>
      <c r="F222" s="318">
        <f>'[1]1 (2)'!M224</f>
        <v>0</v>
      </c>
      <c r="G222" s="318">
        <f t="shared" si="14"/>
        <v>0</v>
      </c>
      <c r="H222" s="319">
        <f>'[1]1 (2)'!N224</f>
        <v>0</v>
      </c>
      <c r="I222" s="320">
        <f>'[1]1 (2)'!O224</f>
        <v>0</v>
      </c>
      <c r="J222" s="320">
        <f>'[1]1 (2)'!P224</f>
        <v>0</v>
      </c>
      <c r="K222" s="320">
        <f>'[1]1 (2)'!Q224</f>
        <v>0</v>
      </c>
      <c r="L222" s="320">
        <f>'[1]1 (2)'!R224</f>
        <v>0</v>
      </c>
      <c r="M222" s="320">
        <f>'[1]1 (2)'!S224</f>
        <v>0</v>
      </c>
      <c r="N222" s="320">
        <f>'[1]1 (2)'!T224</f>
        <v>0</v>
      </c>
      <c r="O222" s="320">
        <f>'[1]1 (2)'!U224</f>
        <v>0</v>
      </c>
      <c r="P222" s="320">
        <f>'[1]1 (2)'!V224</f>
        <v>0</v>
      </c>
      <c r="Q222" s="320">
        <f>'[1]1 (2)'!W224</f>
        <v>0</v>
      </c>
      <c r="R222" s="320">
        <f t="shared" si="15"/>
        <v>0</v>
      </c>
      <c r="S222" s="320">
        <f t="shared" si="16"/>
        <v>0</v>
      </c>
    </row>
    <row r="223" spans="1:19" s="282" customFormat="1" ht="18.75" customHeight="1" x14ac:dyDescent="0.25">
      <c r="A223" s="288" t="s">
        <v>799</v>
      </c>
      <c r="B223" s="136" t="s">
        <v>552</v>
      </c>
      <c r="C223" s="287" t="s">
        <v>755</v>
      </c>
      <c r="D223" s="318">
        <f>'[1]1 (2)'!K225</f>
        <v>0</v>
      </c>
      <c r="E223" s="318">
        <f>'[1]1 (2)'!L225</f>
        <v>0</v>
      </c>
      <c r="F223" s="318">
        <f>'[1]1 (2)'!M225</f>
        <v>0</v>
      </c>
      <c r="G223" s="318">
        <f t="shared" si="14"/>
        <v>0</v>
      </c>
      <c r="H223" s="319">
        <f>'[1]1 (2)'!N225</f>
        <v>0</v>
      </c>
      <c r="I223" s="320">
        <f>'[1]1 (2)'!O225</f>
        <v>0</v>
      </c>
      <c r="J223" s="320">
        <f>'[1]1 (2)'!P225</f>
        <v>0</v>
      </c>
      <c r="K223" s="320">
        <f>'[1]1 (2)'!Q225</f>
        <v>0</v>
      </c>
      <c r="L223" s="320">
        <f>'[1]1 (2)'!R225</f>
        <v>0</v>
      </c>
      <c r="M223" s="320">
        <f>'[1]1 (2)'!S225</f>
        <v>0</v>
      </c>
      <c r="N223" s="320">
        <f>'[1]1 (2)'!T225</f>
        <v>0</v>
      </c>
      <c r="O223" s="320">
        <f>'[1]1 (2)'!U225</f>
        <v>0</v>
      </c>
      <c r="P223" s="320">
        <f>'[1]1 (2)'!V225</f>
        <v>0</v>
      </c>
      <c r="Q223" s="320">
        <f>'[1]1 (2)'!W225</f>
        <v>0</v>
      </c>
      <c r="R223" s="320">
        <f t="shared" si="15"/>
        <v>0</v>
      </c>
      <c r="S223" s="320">
        <f t="shared" si="16"/>
        <v>0</v>
      </c>
    </row>
    <row r="224" spans="1:19" s="282" customFormat="1" ht="18.75" customHeight="1" x14ac:dyDescent="0.25">
      <c r="A224" s="288" t="s">
        <v>555</v>
      </c>
      <c r="B224" s="269" t="s">
        <v>56</v>
      </c>
      <c r="C224" s="287" t="s">
        <v>755</v>
      </c>
      <c r="D224" s="318">
        <f>'[1]1 (2)'!K226</f>
        <v>0</v>
      </c>
      <c r="E224" s="318">
        <f>'[1]1 (2)'!L226</f>
        <v>0</v>
      </c>
      <c r="F224" s="318">
        <f>'[1]1 (2)'!M226</f>
        <v>0</v>
      </c>
      <c r="G224" s="318">
        <f t="shared" si="14"/>
        <v>0</v>
      </c>
      <c r="H224" s="319">
        <f>'[1]1 (2)'!N226</f>
        <v>0</v>
      </c>
      <c r="I224" s="320">
        <f>'[1]1 (2)'!O226</f>
        <v>0</v>
      </c>
      <c r="J224" s="320">
        <f>'[1]1 (2)'!P226</f>
        <v>0</v>
      </c>
      <c r="K224" s="320">
        <f>'[1]1 (2)'!Q226</f>
        <v>0</v>
      </c>
      <c r="L224" s="320">
        <f>'[1]1 (2)'!R226</f>
        <v>0</v>
      </c>
      <c r="M224" s="320">
        <f>'[1]1 (2)'!S226</f>
        <v>0</v>
      </c>
      <c r="N224" s="320">
        <f>'[1]1 (2)'!T226</f>
        <v>0</v>
      </c>
      <c r="O224" s="320">
        <f>'[1]1 (2)'!U226</f>
        <v>0</v>
      </c>
      <c r="P224" s="320">
        <f>'[1]1 (2)'!V226</f>
        <v>0</v>
      </c>
      <c r="Q224" s="320">
        <f>'[1]1 (2)'!W226</f>
        <v>0</v>
      </c>
      <c r="R224" s="320">
        <f t="shared" si="15"/>
        <v>0</v>
      </c>
      <c r="S224" s="320">
        <f t="shared" si="16"/>
        <v>0</v>
      </c>
    </row>
    <row r="225" spans="1:19" s="282" customFormat="1" ht="18.75" customHeight="1" x14ac:dyDescent="0.25">
      <c r="A225" s="288" t="s">
        <v>556</v>
      </c>
      <c r="B225" s="269" t="s">
        <v>1077</v>
      </c>
      <c r="C225" s="287" t="s">
        <v>755</v>
      </c>
      <c r="D225" s="318">
        <f>'[1]1 (2)'!K227</f>
        <v>0</v>
      </c>
      <c r="E225" s="318">
        <f>'[1]1 (2)'!L227</f>
        <v>0</v>
      </c>
      <c r="F225" s="318">
        <f>'[1]1 (2)'!M227</f>
        <v>0</v>
      </c>
      <c r="G225" s="318">
        <f t="shared" si="14"/>
        <v>0</v>
      </c>
      <c r="H225" s="319">
        <f>'[1]1 (2)'!N227</f>
        <v>0</v>
      </c>
      <c r="I225" s="320">
        <f>'[1]1 (2)'!O227</f>
        <v>0</v>
      </c>
      <c r="J225" s="320">
        <f>'[1]1 (2)'!P227</f>
        <v>0</v>
      </c>
      <c r="K225" s="320">
        <f>'[1]1 (2)'!Q227</f>
        <v>0</v>
      </c>
      <c r="L225" s="320">
        <f>'[1]1 (2)'!R227</f>
        <v>0</v>
      </c>
      <c r="M225" s="320">
        <f>'[1]1 (2)'!S227</f>
        <v>0</v>
      </c>
      <c r="N225" s="320">
        <f>'[1]1 (2)'!T227</f>
        <v>0</v>
      </c>
      <c r="O225" s="320">
        <f>'[1]1 (2)'!U227</f>
        <v>0</v>
      </c>
      <c r="P225" s="320">
        <f>'[1]1 (2)'!V227</f>
        <v>0</v>
      </c>
      <c r="Q225" s="320">
        <f>'[1]1 (2)'!W227</f>
        <v>0</v>
      </c>
      <c r="R225" s="320">
        <f t="shared" si="15"/>
        <v>0</v>
      </c>
      <c r="S225" s="320">
        <f t="shared" si="16"/>
        <v>0</v>
      </c>
    </row>
    <row r="226" spans="1:19" s="291" customFormat="1" x14ac:dyDescent="0.25">
      <c r="A226" s="288" t="s">
        <v>932</v>
      </c>
      <c r="B226" s="269" t="s">
        <v>870</v>
      </c>
      <c r="C226" s="287" t="s">
        <v>286</v>
      </c>
      <c r="D226" s="280" t="s">
        <v>595</v>
      </c>
      <c r="E226" s="280" t="s">
        <v>595</v>
      </c>
      <c r="F226" s="280" t="s">
        <v>595</v>
      </c>
      <c r="G226" s="280" t="s">
        <v>595</v>
      </c>
      <c r="H226" s="280" t="s">
        <v>595</v>
      </c>
      <c r="I226" s="280" t="s">
        <v>595</v>
      </c>
      <c r="J226" s="280" t="s">
        <v>595</v>
      </c>
      <c r="K226" s="280" t="s">
        <v>595</v>
      </c>
      <c r="L226" s="280" t="s">
        <v>595</v>
      </c>
      <c r="M226" s="280" t="s">
        <v>595</v>
      </c>
      <c r="N226" s="280" t="s">
        <v>595</v>
      </c>
      <c r="O226" s="280" t="s">
        <v>595</v>
      </c>
      <c r="P226" s="280" t="s">
        <v>595</v>
      </c>
      <c r="Q226" s="280" t="s">
        <v>595</v>
      </c>
      <c r="R226" s="280" t="s">
        <v>595</v>
      </c>
      <c r="S226" s="280" t="s">
        <v>595</v>
      </c>
    </row>
    <row r="227" spans="1:19" s="282" customFormat="1" ht="31.5" customHeight="1" x14ac:dyDescent="0.25">
      <c r="A227" s="288" t="s">
        <v>933</v>
      </c>
      <c r="B227" s="269" t="s">
        <v>934</v>
      </c>
      <c r="C227" s="287" t="s">
        <v>755</v>
      </c>
      <c r="D227" s="318">
        <f>'[1]1 (2)'!K229</f>
        <v>0</v>
      </c>
      <c r="E227" s="318">
        <f>'[1]1 (2)'!L229</f>
        <v>0</v>
      </c>
      <c r="F227" s="318">
        <f>'[1]1 (2)'!M229</f>
        <v>0</v>
      </c>
      <c r="G227" s="318">
        <f t="shared" ref="G227:G258" si="17">F227</f>
        <v>0</v>
      </c>
      <c r="H227" s="319">
        <f>'[1]1 (2)'!N229</f>
        <v>0</v>
      </c>
      <c r="I227" s="320">
        <f>'[1]1 (2)'!O229</f>
        <v>0</v>
      </c>
      <c r="J227" s="320">
        <f>'[1]1 (2)'!P229</f>
        <v>0</v>
      </c>
      <c r="K227" s="320">
        <f>'[1]1 (2)'!Q229</f>
        <v>0</v>
      </c>
      <c r="L227" s="320">
        <f>'[1]1 (2)'!R229</f>
        <v>0</v>
      </c>
      <c r="M227" s="320">
        <f>'[1]1 (2)'!S229</f>
        <v>0</v>
      </c>
      <c r="N227" s="320">
        <f>'[1]1 (2)'!T229</f>
        <v>0</v>
      </c>
      <c r="O227" s="320">
        <f>'[1]1 (2)'!U229</f>
        <v>0</v>
      </c>
      <c r="P227" s="320">
        <f>'[1]1 (2)'!V229</f>
        <v>0</v>
      </c>
      <c r="Q227" s="320">
        <f>'[1]1 (2)'!W229</f>
        <v>0</v>
      </c>
      <c r="R227" s="320">
        <f t="shared" ref="R227:R258" si="18">H227+J227+L227+N227+P227</f>
        <v>0</v>
      </c>
      <c r="S227" s="320">
        <f t="shared" ref="S227:S258" si="19">I227+K227+M227+O227+Q227</f>
        <v>0</v>
      </c>
    </row>
    <row r="228" spans="1:19" s="282" customFormat="1" ht="18.75" customHeight="1" x14ac:dyDescent="0.25">
      <c r="A228" s="288" t="s">
        <v>557</v>
      </c>
      <c r="B228" s="127" t="s">
        <v>1034</v>
      </c>
      <c r="C228" s="287" t="s">
        <v>755</v>
      </c>
      <c r="D228" s="318">
        <f>'[1]1 (2)'!K230</f>
        <v>302.2</v>
      </c>
      <c r="E228" s="318">
        <f>'[1]1 (2)'!L230</f>
        <v>6.3</v>
      </c>
      <c r="F228" s="318">
        <f>'[1]1 (2)'!M230</f>
        <v>639.6</v>
      </c>
      <c r="G228" s="318">
        <f t="shared" si="17"/>
        <v>639.6</v>
      </c>
      <c r="H228" s="319">
        <f>'[1]1 (2)'!N230</f>
        <v>2513</v>
      </c>
      <c r="I228" s="320">
        <f>'[1]1 (2)'!O230</f>
        <v>3127.4</v>
      </c>
      <c r="J228" s="320">
        <f>'[1]1 (2)'!P230</f>
        <v>1023.92</v>
      </c>
      <c r="K228" s="320">
        <f>'[1]1 (2)'!Q230</f>
        <v>1123.92</v>
      </c>
      <c r="L228" s="320">
        <f>'[1]1 (2)'!R230</f>
        <v>1064.8768</v>
      </c>
      <c r="M228" s="320">
        <f>'[1]1 (2)'!S230</f>
        <v>1168.8768</v>
      </c>
      <c r="N228" s="320">
        <f>'[1]1 (2)'!T230</f>
        <v>1107.4718720000001</v>
      </c>
      <c r="O228" s="320">
        <f>'[1]1 (2)'!U230</f>
        <v>1215.6318719999999</v>
      </c>
      <c r="P228" s="320">
        <f>'[1]1 (2)'!V230</f>
        <v>1151.7707468800002</v>
      </c>
      <c r="Q228" s="320">
        <f>'[1]1 (2)'!W230</f>
        <v>1264.2571468799999</v>
      </c>
      <c r="R228" s="320">
        <f t="shared" si="18"/>
        <v>6861.0394188800001</v>
      </c>
      <c r="S228" s="320">
        <f t="shared" si="19"/>
        <v>7900.0858188799994</v>
      </c>
    </row>
    <row r="229" spans="1:19" s="282" customFormat="1" ht="18.75" customHeight="1" x14ac:dyDescent="0.25">
      <c r="A229" s="288" t="s">
        <v>558</v>
      </c>
      <c r="B229" s="269" t="s">
        <v>57</v>
      </c>
      <c r="C229" s="287" t="s">
        <v>755</v>
      </c>
      <c r="D229" s="318">
        <f>'[1]1 (2)'!K231</f>
        <v>5.7</v>
      </c>
      <c r="E229" s="318">
        <f>'[1]1 (2)'!L231</f>
        <v>6.3</v>
      </c>
      <c r="F229" s="318">
        <f>'[1]1 (2)'!M231</f>
        <v>39.6</v>
      </c>
      <c r="G229" s="318">
        <f t="shared" si="17"/>
        <v>39.6</v>
      </c>
      <c r="H229" s="319">
        <f>'[1]1 (2)'!N231</f>
        <v>23</v>
      </c>
      <c r="I229" s="320">
        <f>'[1]1 (2)'!O231</f>
        <v>23</v>
      </c>
      <c r="J229" s="320">
        <f>'[1]1 (2)'!P231</f>
        <v>23.92</v>
      </c>
      <c r="K229" s="320">
        <f>'[1]1 (2)'!Q231</f>
        <v>23.92</v>
      </c>
      <c r="L229" s="320">
        <f>'[1]1 (2)'!R231</f>
        <v>24.876800000000003</v>
      </c>
      <c r="M229" s="320">
        <f>'[1]1 (2)'!S231</f>
        <v>24.876800000000003</v>
      </c>
      <c r="N229" s="320">
        <f>'[1]1 (2)'!T231</f>
        <v>25.871872000000003</v>
      </c>
      <c r="O229" s="320">
        <f>'[1]1 (2)'!U231</f>
        <v>25.871872000000003</v>
      </c>
      <c r="P229" s="320">
        <f>'[1]1 (2)'!V231</f>
        <v>26.906746880000004</v>
      </c>
      <c r="Q229" s="320">
        <f>'[1]1 (2)'!W231</f>
        <v>26.906746880000004</v>
      </c>
      <c r="R229" s="320">
        <f t="shared" si="18"/>
        <v>124.57541888000002</v>
      </c>
      <c r="S229" s="320">
        <f t="shared" si="19"/>
        <v>124.57541888000002</v>
      </c>
    </row>
    <row r="230" spans="1:19" s="282" customFormat="1" ht="18.75" customHeight="1" x14ac:dyDescent="0.25">
      <c r="A230" s="288" t="s">
        <v>559</v>
      </c>
      <c r="B230" s="269" t="s">
        <v>1035</v>
      </c>
      <c r="C230" s="287" t="s">
        <v>755</v>
      </c>
      <c r="D230" s="318">
        <f>'[1]1 (2)'!K232</f>
        <v>296.5</v>
      </c>
      <c r="E230" s="318">
        <f>'[1]1 (2)'!L232</f>
        <v>0</v>
      </c>
      <c r="F230" s="318">
        <f>'[1]1 (2)'!M232</f>
        <v>600</v>
      </c>
      <c r="G230" s="318">
        <f t="shared" si="17"/>
        <v>600</v>
      </c>
      <c r="H230" s="319">
        <f>'[1]1 (2)'!N232</f>
        <v>2490</v>
      </c>
      <c r="I230" s="320">
        <f>'[1]1 (2)'!O232</f>
        <v>3104.4</v>
      </c>
      <c r="J230" s="320">
        <f>'[1]1 (2)'!P232</f>
        <v>1000</v>
      </c>
      <c r="K230" s="320">
        <f>'[1]1 (2)'!Q232</f>
        <v>1100</v>
      </c>
      <c r="L230" s="320">
        <f>'[1]1 (2)'!R232</f>
        <v>1040</v>
      </c>
      <c r="M230" s="320">
        <f>'[1]1 (2)'!S232</f>
        <v>1144</v>
      </c>
      <c r="N230" s="320">
        <f>'[1]1 (2)'!T232</f>
        <v>1081.6000000000001</v>
      </c>
      <c r="O230" s="320">
        <f>'[1]1 (2)'!U232</f>
        <v>1189.76</v>
      </c>
      <c r="P230" s="320">
        <f>'[1]1 (2)'!V232</f>
        <v>1124.8640000000003</v>
      </c>
      <c r="Q230" s="320">
        <f>'[1]1 (2)'!W232</f>
        <v>1237.3504</v>
      </c>
      <c r="R230" s="320">
        <f t="shared" si="18"/>
        <v>6736.4640000000009</v>
      </c>
      <c r="S230" s="320">
        <f t="shared" si="19"/>
        <v>7775.5104000000001</v>
      </c>
    </row>
    <row r="231" spans="1:19" s="282" customFormat="1" ht="18.75" customHeight="1" x14ac:dyDescent="0.25">
      <c r="A231" s="288" t="s">
        <v>612</v>
      </c>
      <c r="B231" s="136" t="s">
        <v>1073</v>
      </c>
      <c r="C231" s="287" t="s">
        <v>755</v>
      </c>
      <c r="D231" s="318">
        <f>'[1]1 (2)'!K233</f>
        <v>296.5</v>
      </c>
      <c r="E231" s="318">
        <f>'[1]1 (2)'!L233</f>
        <v>0</v>
      </c>
      <c r="F231" s="318">
        <f>'[1]1 (2)'!M233</f>
        <v>600</v>
      </c>
      <c r="G231" s="318">
        <f t="shared" si="17"/>
        <v>600</v>
      </c>
      <c r="H231" s="319">
        <f>'[1]1 (2)'!N233</f>
        <v>2490</v>
      </c>
      <c r="I231" s="320">
        <f>'[1]1 (2)'!O233</f>
        <v>3104.4</v>
      </c>
      <c r="J231" s="320">
        <f>'[1]1 (2)'!P233</f>
        <v>1000</v>
      </c>
      <c r="K231" s="320">
        <f>'[1]1 (2)'!Q233</f>
        <v>1100</v>
      </c>
      <c r="L231" s="320">
        <f>'[1]1 (2)'!R233</f>
        <v>1040</v>
      </c>
      <c r="M231" s="320">
        <f>'[1]1 (2)'!S233</f>
        <v>1144</v>
      </c>
      <c r="N231" s="320">
        <f>'[1]1 (2)'!T233</f>
        <v>1081.6000000000001</v>
      </c>
      <c r="O231" s="320">
        <f>'[1]1 (2)'!U233</f>
        <v>1189.76</v>
      </c>
      <c r="P231" s="320">
        <f>'[1]1 (2)'!V233</f>
        <v>1124.8640000000003</v>
      </c>
      <c r="Q231" s="320">
        <f>'[1]1 (2)'!W233</f>
        <v>1237.3504</v>
      </c>
      <c r="R231" s="320">
        <f t="shared" si="18"/>
        <v>6736.4640000000009</v>
      </c>
      <c r="S231" s="320">
        <f t="shared" si="19"/>
        <v>7775.5104000000001</v>
      </c>
    </row>
    <row r="232" spans="1:19" s="282" customFormat="1" ht="18.75" customHeight="1" x14ac:dyDescent="0.25">
      <c r="A232" s="288" t="s">
        <v>613</v>
      </c>
      <c r="B232" s="136" t="s">
        <v>1079</v>
      </c>
      <c r="C232" s="287" t="s">
        <v>755</v>
      </c>
      <c r="D232" s="318">
        <f>'[1]1 (2)'!K234</f>
        <v>0</v>
      </c>
      <c r="E232" s="318">
        <f>'[1]1 (2)'!L234</f>
        <v>0</v>
      </c>
      <c r="F232" s="318">
        <f>'[1]1 (2)'!M234</f>
        <v>0</v>
      </c>
      <c r="G232" s="318">
        <f t="shared" si="17"/>
        <v>0</v>
      </c>
      <c r="H232" s="319">
        <f>'[1]1 (2)'!N234</f>
        <v>0</v>
      </c>
      <c r="I232" s="320">
        <f>'[1]1 (2)'!O234</f>
        <v>0</v>
      </c>
      <c r="J232" s="320">
        <f>'[1]1 (2)'!P234</f>
        <v>0</v>
      </c>
      <c r="K232" s="320">
        <f>'[1]1 (2)'!Q234</f>
        <v>0</v>
      </c>
      <c r="L232" s="320">
        <f>'[1]1 (2)'!R234</f>
        <v>0</v>
      </c>
      <c r="M232" s="320">
        <f>'[1]1 (2)'!S234</f>
        <v>0</v>
      </c>
      <c r="N232" s="320">
        <f>'[1]1 (2)'!T234</f>
        <v>0</v>
      </c>
      <c r="O232" s="320">
        <f>'[1]1 (2)'!U234</f>
        <v>0</v>
      </c>
      <c r="P232" s="320">
        <f>'[1]1 (2)'!V234</f>
        <v>0</v>
      </c>
      <c r="Q232" s="320">
        <f>'[1]1 (2)'!W234</f>
        <v>0</v>
      </c>
      <c r="R232" s="320">
        <f t="shared" si="18"/>
        <v>0</v>
      </c>
      <c r="S232" s="320">
        <f t="shared" si="19"/>
        <v>0</v>
      </c>
    </row>
    <row r="233" spans="1:19" s="282" customFormat="1" ht="18.75" customHeight="1" x14ac:dyDescent="0.25">
      <c r="A233" s="288" t="s">
        <v>648</v>
      </c>
      <c r="B233" s="136" t="s">
        <v>61</v>
      </c>
      <c r="C233" s="287" t="s">
        <v>755</v>
      </c>
      <c r="D233" s="318">
        <f>'[1]1 (2)'!K235</f>
        <v>0</v>
      </c>
      <c r="E233" s="318">
        <f>'[1]1 (2)'!L235</f>
        <v>0</v>
      </c>
      <c r="F233" s="318">
        <f>'[1]1 (2)'!M235</f>
        <v>0</v>
      </c>
      <c r="G233" s="318">
        <f t="shared" si="17"/>
        <v>0</v>
      </c>
      <c r="H233" s="319">
        <f>'[1]1 (2)'!N235</f>
        <v>0</v>
      </c>
      <c r="I233" s="320">
        <f>'[1]1 (2)'!O235</f>
        <v>0</v>
      </c>
      <c r="J233" s="320">
        <f>'[1]1 (2)'!P235</f>
        <v>0</v>
      </c>
      <c r="K233" s="320">
        <f>'[1]1 (2)'!Q235</f>
        <v>0</v>
      </c>
      <c r="L233" s="320">
        <f>'[1]1 (2)'!R235</f>
        <v>0</v>
      </c>
      <c r="M233" s="320">
        <f>'[1]1 (2)'!S235</f>
        <v>0</v>
      </c>
      <c r="N233" s="320">
        <f>'[1]1 (2)'!T235</f>
        <v>0</v>
      </c>
      <c r="O233" s="320">
        <f>'[1]1 (2)'!U235</f>
        <v>0</v>
      </c>
      <c r="P233" s="320">
        <f>'[1]1 (2)'!V235</f>
        <v>0</v>
      </c>
      <c r="Q233" s="320">
        <f>'[1]1 (2)'!W235</f>
        <v>0</v>
      </c>
      <c r="R233" s="320">
        <f t="shared" si="18"/>
        <v>0</v>
      </c>
      <c r="S233" s="320">
        <f t="shared" si="19"/>
        <v>0</v>
      </c>
    </row>
    <row r="234" spans="1:19" s="282" customFormat="1" ht="18.75" customHeight="1" x14ac:dyDescent="0.25">
      <c r="A234" s="288" t="s">
        <v>560</v>
      </c>
      <c r="B234" s="269" t="s">
        <v>1137</v>
      </c>
      <c r="C234" s="287" t="s">
        <v>755</v>
      </c>
      <c r="D234" s="318">
        <f>'[1]1 (2)'!K236</f>
        <v>0</v>
      </c>
      <c r="E234" s="318">
        <f>'[1]1 (2)'!L236</f>
        <v>0</v>
      </c>
      <c r="F234" s="318">
        <f>'[1]1 (2)'!M236</f>
        <v>0</v>
      </c>
      <c r="G234" s="318">
        <f t="shared" si="17"/>
        <v>0</v>
      </c>
      <c r="H234" s="319">
        <f>'[1]1 (2)'!N236</f>
        <v>0</v>
      </c>
      <c r="I234" s="320">
        <f>'[1]1 (2)'!O236</f>
        <v>0</v>
      </c>
      <c r="J234" s="320">
        <f>'[1]1 (2)'!P236</f>
        <v>0</v>
      </c>
      <c r="K234" s="320">
        <f>'[1]1 (2)'!Q236</f>
        <v>0</v>
      </c>
      <c r="L234" s="320">
        <f>'[1]1 (2)'!R236</f>
        <v>0</v>
      </c>
      <c r="M234" s="320">
        <f>'[1]1 (2)'!S236</f>
        <v>0</v>
      </c>
      <c r="N234" s="320">
        <f>'[1]1 (2)'!T236</f>
        <v>0</v>
      </c>
      <c r="O234" s="320">
        <f>'[1]1 (2)'!U236</f>
        <v>0</v>
      </c>
      <c r="P234" s="320">
        <f>'[1]1 (2)'!V236</f>
        <v>0</v>
      </c>
      <c r="Q234" s="320">
        <f>'[1]1 (2)'!W236</f>
        <v>0</v>
      </c>
      <c r="R234" s="320">
        <f t="shared" si="18"/>
        <v>0</v>
      </c>
      <c r="S234" s="320">
        <f t="shared" si="19"/>
        <v>0</v>
      </c>
    </row>
    <row r="235" spans="1:19" s="282" customFormat="1" ht="16.5" customHeight="1" x14ac:dyDescent="0.25">
      <c r="A235" s="288" t="s">
        <v>561</v>
      </c>
      <c r="B235" s="269" t="s">
        <v>1036</v>
      </c>
      <c r="C235" s="287" t="s">
        <v>755</v>
      </c>
      <c r="D235" s="318">
        <f>'[1]1 (2)'!K237</f>
        <v>0</v>
      </c>
      <c r="E235" s="318">
        <f>'[1]1 (2)'!L237</f>
        <v>0</v>
      </c>
      <c r="F235" s="318">
        <f>'[1]1 (2)'!M237</f>
        <v>0</v>
      </c>
      <c r="G235" s="318">
        <f t="shared" si="17"/>
        <v>0</v>
      </c>
      <c r="H235" s="319">
        <f>'[1]1 (2)'!N237</f>
        <v>0</v>
      </c>
      <c r="I235" s="320">
        <f>'[1]1 (2)'!O237</f>
        <v>0</v>
      </c>
      <c r="J235" s="320">
        <f>'[1]1 (2)'!P237</f>
        <v>0</v>
      </c>
      <c r="K235" s="320">
        <f>'[1]1 (2)'!Q237</f>
        <v>0</v>
      </c>
      <c r="L235" s="320">
        <f>'[1]1 (2)'!R237</f>
        <v>0</v>
      </c>
      <c r="M235" s="320">
        <f>'[1]1 (2)'!S237</f>
        <v>0</v>
      </c>
      <c r="N235" s="320">
        <f>'[1]1 (2)'!T237</f>
        <v>0</v>
      </c>
      <c r="O235" s="320">
        <f>'[1]1 (2)'!U237</f>
        <v>0</v>
      </c>
      <c r="P235" s="320">
        <f>'[1]1 (2)'!V237</f>
        <v>0</v>
      </c>
      <c r="Q235" s="320">
        <f>'[1]1 (2)'!W237</f>
        <v>0</v>
      </c>
      <c r="R235" s="320">
        <f t="shared" si="18"/>
        <v>0</v>
      </c>
      <c r="S235" s="320">
        <f t="shared" si="19"/>
        <v>0</v>
      </c>
    </row>
    <row r="236" spans="1:19" s="282" customFormat="1" ht="18.75" customHeight="1" x14ac:dyDescent="0.25">
      <c r="A236" s="288" t="s">
        <v>666</v>
      </c>
      <c r="B236" s="136" t="s">
        <v>671</v>
      </c>
      <c r="C236" s="287" t="s">
        <v>755</v>
      </c>
      <c r="D236" s="318">
        <f>'[1]1 (2)'!K238</f>
        <v>0</v>
      </c>
      <c r="E236" s="318">
        <f>'[1]1 (2)'!L238</f>
        <v>0</v>
      </c>
      <c r="F236" s="318">
        <f>'[1]1 (2)'!M238</f>
        <v>0</v>
      </c>
      <c r="G236" s="318">
        <f t="shared" si="17"/>
        <v>0</v>
      </c>
      <c r="H236" s="319">
        <f>'[1]1 (2)'!N238</f>
        <v>0</v>
      </c>
      <c r="I236" s="320">
        <f>'[1]1 (2)'!O238</f>
        <v>0</v>
      </c>
      <c r="J236" s="320">
        <f>'[1]1 (2)'!P238</f>
        <v>0</v>
      </c>
      <c r="K236" s="320">
        <f>'[1]1 (2)'!Q238</f>
        <v>0</v>
      </c>
      <c r="L236" s="320">
        <f>'[1]1 (2)'!R238</f>
        <v>0</v>
      </c>
      <c r="M236" s="320">
        <f>'[1]1 (2)'!S238</f>
        <v>0</v>
      </c>
      <c r="N236" s="320">
        <f>'[1]1 (2)'!T238</f>
        <v>0</v>
      </c>
      <c r="O236" s="320">
        <f>'[1]1 (2)'!U238</f>
        <v>0</v>
      </c>
      <c r="P236" s="320">
        <f>'[1]1 (2)'!V238</f>
        <v>0</v>
      </c>
      <c r="Q236" s="320">
        <f>'[1]1 (2)'!W238</f>
        <v>0</v>
      </c>
      <c r="R236" s="320">
        <f t="shared" si="18"/>
        <v>0</v>
      </c>
      <c r="S236" s="320">
        <f t="shared" si="19"/>
        <v>0</v>
      </c>
    </row>
    <row r="237" spans="1:19" s="282" customFormat="1" ht="18.75" customHeight="1" x14ac:dyDescent="0.25">
      <c r="A237" s="288" t="s">
        <v>667</v>
      </c>
      <c r="B237" s="136" t="s">
        <v>1167</v>
      </c>
      <c r="C237" s="287" t="s">
        <v>755</v>
      </c>
      <c r="D237" s="318">
        <f>'[1]1 (2)'!K239</f>
        <v>0</v>
      </c>
      <c r="E237" s="318">
        <f>'[1]1 (2)'!L239</f>
        <v>0</v>
      </c>
      <c r="F237" s="318">
        <f>'[1]1 (2)'!M239</f>
        <v>0</v>
      </c>
      <c r="G237" s="318">
        <f t="shared" si="17"/>
        <v>0</v>
      </c>
      <c r="H237" s="319">
        <f>'[1]1 (2)'!N239</f>
        <v>0</v>
      </c>
      <c r="I237" s="320">
        <f>'[1]1 (2)'!O239</f>
        <v>0</v>
      </c>
      <c r="J237" s="320">
        <f>'[1]1 (2)'!P239</f>
        <v>0</v>
      </c>
      <c r="K237" s="320">
        <f>'[1]1 (2)'!Q239</f>
        <v>0</v>
      </c>
      <c r="L237" s="320">
        <f>'[1]1 (2)'!R239</f>
        <v>0</v>
      </c>
      <c r="M237" s="320">
        <f>'[1]1 (2)'!S239</f>
        <v>0</v>
      </c>
      <c r="N237" s="320">
        <f>'[1]1 (2)'!T239</f>
        <v>0</v>
      </c>
      <c r="O237" s="320">
        <f>'[1]1 (2)'!U239</f>
        <v>0</v>
      </c>
      <c r="P237" s="320">
        <f>'[1]1 (2)'!V239</f>
        <v>0</v>
      </c>
      <c r="Q237" s="320">
        <f>'[1]1 (2)'!W239</f>
        <v>0</v>
      </c>
      <c r="R237" s="320">
        <f t="shared" si="18"/>
        <v>0</v>
      </c>
      <c r="S237" s="320">
        <f t="shared" si="19"/>
        <v>0</v>
      </c>
    </row>
    <row r="238" spans="1:19" s="282" customFormat="1" ht="18.75" customHeight="1" x14ac:dyDescent="0.25">
      <c r="A238" s="288" t="s">
        <v>668</v>
      </c>
      <c r="B238" s="269" t="s">
        <v>646</v>
      </c>
      <c r="C238" s="287" t="s">
        <v>755</v>
      </c>
      <c r="D238" s="318">
        <f>'[1]1 (2)'!K240</f>
        <v>0</v>
      </c>
      <c r="E238" s="318">
        <f>'[1]1 (2)'!L240</f>
        <v>0</v>
      </c>
      <c r="F238" s="318">
        <f>'[1]1 (2)'!M240</f>
        <v>0</v>
      </c>
      <c r="G238" s="318">
        <f t="shared" si="17"/>
        <v>0</v>
      </c>
      <c r="H238" s="319">
        <f>'[1]1 (2)'!N240</f>
        <v>0</v>
      </c>
      <c r="I238" s="320">
        <f>'[1]1 (2)'!O240</f>
        <v>0</v>
      </c>
      <c r="J238" s="320">
        <f>'[1]1 (2)'!P240</f>
        <v>0</v>
      </c>
      <c r="K238" s="320">
        <f>'[1]1 (2)'!Q240</f>
        <v>0</v>
      </c>
      <c r="L238" s="320">
        <f>'[1]1 (2)'!R240</f>
        <v>0</v>
      </c>
      <c r="M238" s="320">
        <f>'[1]1 (2)'!S240</f>
        <v>0</v>
      </c>
      <c r="N238" s="320">
        <f>'[1]1 (2)'!T240</f>
        <v>0</v>
      </c>
      <c r="O238" s="320">
        <f>'[1]1 (2)'!U240</f>
        <v>0</v>
      </c>
      <c r="P238" s="320">
        <f>'[1]1 (2)'!V240</f>
        <v>0</v>
      </c>
      <c r="Q238" s="320">
        <f>'[1]1 (2)'!W240</f>
        <v>0</v>
      </c>
      <c r="R238" s="320">
        <f t="shared" si="18"/>
        <v>0</v>
      </c>
      <c r="S238" s="320">
        <f t="shared" si="19"/>
        <v>0</v>
      </c>
    </row>
    <row r="239" spans="1:19" s="282" customFormat="1" ht="18.75" customHeight="1" x14ac:dyDescent="0.25">
      <c r="A239" s="288" t="s">
        <v>669</v>
      </c>
      <c r="B239" s="269" t="s">
        <v>647</v>
      </c>
      <c r="C239" s="287" t="s">
        <v>755</v>
      </c>
      <c r="D239" s="318">
        <f>'[1]1 (2)'!K241</f>
        <v>0</v>
      </c>
      <c r="E239" s="318">
        <f>'[1]1 (2)'!L241</f>
        <v>0</v>
      </c>
      <c r="F239" s="318">
        <f>'[1]1 (2)'!M241</f>
        <v>0</v>
      </c>
      <c r="G239" s="318">
        <f t="shared" si="17"/>
        <v>0</v>
      </c>
      <c r="H239" s="319">
        <f>'[1]1 (2)'!N241</f>
        <v>0</v>
      </c>
      <c r="I239" s="320">
        <f>'[1]1 (2)'!O241</f>
        <v>0</v>
      </c>
      <c r="J239" s="320">
        <f>'[1]1 (2)'!P241</f>
        <v>0</v>
      </c>
      <c r="K239" s="320">
        <f>'[1]1 (2)'!Q241</f>
        <v>0</v>
      </c>
      <c r="L239" s="320">
        <f>'[1]1 (2)'!R241</f>
        <v>0</v>
      </c>
      <c r="M239" s="320">
        <f>'[1]1 (2)'!S241</f>
        <v>0</v>
      </c>
      <c r="N239" s="320">
        <f>'[1]1 (2)'!T241</f>
        <v>0</v>
      </c>
      <c r="O239" s="320">
        <f>'[1]1 (2)'!U241</f>
        <v>0</v>
      </c>
      <c r="P239" s="320">
        <f>'[1]1 (2)'!V241</f>
        <v>0</v>
      </c>
      <c r="Q239" s="320">
        <f>'[1]1 (2)'!W241</f>
        <v>0</v>
      </c>
      <c r="R239" s="320">
        <f t="shared" si="18"/>
        <v>0</v>
      </c>
      <c r="S239" s="320">
        <f t="shared" si="19"/>
        <v>0</v>
      </c>
    </row>
    <row r="240" spans="1:19" s="282" customFormat="1" ht="18.75" customHeight="1" x14ac:dyDescent="0.25">
      <c r="A240" s="288" t="s">
        <v>670</v>
      </c>
      <c r="B240" s="269" t="s">
        <v>1074</v>
      </c>
      <c r="C240" s="287" t="s">
        <v>755</v>
      </c>
      <c r="D240" s="318">
        <f>'[1]1 (2)'!K242</f>
        <v>0</v>
      </c>
      <c r="E240" s="318">
        <f>'[1]1 (2)'!L242</f>
        <v>0</v>
      </c>
      <c r="F240" s="318">
        <f>'[1]1 (2)'!M242</f>
        <v>0</v>
      </c>
      <c r="G240" s="318">
        <f t="shared" si="17"/>
        <v>0</v>
      </c>
      <c r="H240" s="319">
        <f>'[1]1 (2)'!N242</f>
        <v>0</v>
      </c>
      <c r="I240" s="320">
        <f>'[1]1 (2)'!O242</f>
        <v>0</v>
      </c>
      <c r="J240" s="320">
        <f>'[1]1 (2)'!P242</f>
        <v>0</v>
      </c>
      <c r="K240" s="320">
        <f>'[1]1 (2)'!Q242</f>
        <v>0</v>
      </c>
      <c r="L240" s="320">
        <f>'[1]1 (2)'!R242</f>
        <v>0</v>
      </c>
      <c r="M240" s="320">
        <f>'[1]1 (2)'!S242</f>
        <v>0</v>
      </c>
      <c r="N240" s="320">
        <f>'[1]1 (2)'!T242</f>
        <v>0</v>
      </c>
      <c r="O240" s="320">
        <f>'[1]1 (2)'!U242</f>
        <v>0</v>
      </c>
      <c r="P240" s="320">
        <f>'[1]1 (2)'!V242</f>
        <v>0</v>
      </c>
      <c r="Q240" s="320">
        <f>'[1]1 (2)'!W242</f>
        <v>0</v>
      </c>
      <c r="R240" s="320">
        <f t="shared" si="18"/>
        <v>0</v>
      </c>
      <c r="S240" s="320">
        <f t="shared" si="19"/>
        <v>0</v>
      </c>
    </row>
    <row r="241" spans="1:19" s="282" customFormat="1" ht="18.75" customHeight="1" x14ac:dyDescent="0.25">
      <c r="A241" s="288" t="s">
        <v>562</v>
      </c>
      <c r="B241" s="127" t="s">
        <v>1037</v>
      </c>
      <c r="C241" s="287" t="s">
        <v>755</v>
      </c>
      <c r="D241" s="318">
        <f>'[1]1 (2)'!K243</f>
        <v>668.1</v>
      </c>
      <c r="E241" s="318">
        <f>'[1]1 (2)'!L243</f>
        <v>171</v>
      </c>
      <c r="F241" s="318">
        <f>'[1]1 (2)'!M243</f>
        <v>600</v>
      </c>
      <c r="G241" s="318">
        <f t="shared" si="17"/>
        <v>600</v>
      </c>
      <c r="H241" s="319">
        <f>'[1]1 (2)'!N243</f>
        <v>1600</v>
      </c>
      <c r="I241" s="320">
        <f>'[1]1 (2)'!O243</f>
        <v>2400</v>
      </c>
      <c r="J241" s="320">
        <f>'[1]1 (2)'!P243</f>
        <v>890</v>
      </c>
      <c r="K241" s="320">
        <f>'[1]1 (2)'!Q243</f>
        <v>704.40000000000009</v>
      </c>
      <c r="L241" s="320">
        <f>'[1]1 (2)'!R243</f>
        <v>1000</v>
      </c>
      <c r="M241" s="320">
        <f>'[1]1 (2)'!S243</f>
        <v>1100</v>
      </c>
      <c r="N241" s="320">
        <f>'[1]1 (2)'!T243</f>
        <v>1040</v>
      </c>
      <c r="O241" s="320">
        <f>'[1]1 (2)'!U243</f>
        <v>1144</v>
      </c>
      <c r="P241" s="320">
        <f>'[1]1 (2)'!V243</f>
        <v>1081.6000000000001</v>
      </c>
      <c r="Q241" s="320">
        <f>'[1]1 (2)'!W243</f>
        <v>1189.76</v>
      </c>
      <c r="R241" s="320">
        <f t="shared" si="18"/>
        <v>5611.6</v>
      </c>
      <c r="S241" s="320">
        <f t="shared" si="19"/>
        <v>6538.16</v>
      </c>
    </row>
    <row r="242" spans="1:19" s="282" customFormat="1" ht="18.75" customHeight="1" x14ac:dyDescent="0.25">
      <c r="A242" s="288" t="s">
        <v>563</v>
      </c>
      <c r="B242" s="269" t="s">
        <v>1168</v>
      </c>
      <c r="C242" s="287" t="s">
        <v>755</v>
      </c>
      <c r="D242" s="318">
        <f>'[1]1 (2)'!K244</f>
        <v>668.1</v>
      </c>
      <c r="E242" s="318">
        <f>'[1]1 (2)'!L244</f>
        <v>171</v>
      </c>
      <c r="F242" s="318">
        <f>'[1]1 (2)'!M244</f>
        <v>600</v>
      </c>
      <c r="G242" s="318">
        <f t="shared" si="17"/>
        <v>600</v>
      </c>
      <c r="H242" s="319">
        <f>'[1]1 (2)'!N244</f>
        <v>1600</v>
      </c>
      <c r="I242" s="320">
        <f>'[1]1 (2)'!O244</f>
        <v>2400</v>
      </c>
      <c r="J242" s="320">
        <f>'[1]1 (2)'!P244</f>
        <v>890</v>
      </c>
      <c r="K242" s="320">
        <f>'[1]1 (2)'!Q244</f>
        <v>704.40000000000009</v>
      </c>
      <c r="L242" s="320">
        <f>'[1]1 (2)'!R244</f>
        <v>1000</v>
      </c>
      <c r="M242" s="320">
        <f>'[1]1 (2)'!S244</f>
        <v>1100</v>
      </c>
      <c r="N242" s="320">
        <f>'[1]1 (2)'!T244</f>
        <v>1040</v>
      </c>
      <c r="O242" s="320">
        <f>'[1]1 (2)'!U244</f>
        <v>1144</v>
      </c>
      <c r="P242" s="320">
        <f>'[1]1 (2)'!V244</f>
        <v>1081.6000000000001</v>
      </c>
      <c r="Q242" s="320">
        <f>'[1]1 (2)'!W244</f>
        <v>1189.76</v>
      </c>
      <c r="R242" s="320">
        <f t="shared" si="18"/>
        <v>5611.6</v>
      </c>
      <c r="S242" s="320">
        <f t="shared" si="19"/>
        <v>6538.16</v>
      </c>
    </row>
    <row r="243" spans="1:19" s="282" customFormat="1" ht="18.75" customHeight="1" x14ac:dyDescent="0.25">
      <c r="A243" s="288" t="s">
        <v>1080</v>
      </c>
      <c r="B243" s="136" t="s">
        <v>1073</v>
      </c>
      <c r="C243" s="287" t="s">
        <v>755</v>
      </c>
      <c r="D243" s="318">
        <f>'[1]1 (2)'!K245</f>
        <v>668.1</v>
      </c>
      <c r="E243" s="318">
        <f>'[1]1 (2)'!L245</f>
        <v>177.89572453</v>
      </c>
      <c r="F243" s="318">
        <f>'[1]1 (2)'!M245</f>
        <v>600</v>
      </c>
      <c r="G243" s="318">
        <f t="shared" si="17"/>
        <v>600</v>
      </c>
      <c r="H243" s="319">
        <f>'[1]1 (2)'!N245</f>
        <v>1600</v>
      </c>
      <c r="I243" s="320">
        <f>'[1]1 (2)'!O245</f>
        <v>1600</v>
      </c>
      <c r="J243" s="320">
        <f>'[1]1 (2)'!P245</f>
        <v>890</v>
      </c>
      <c r="K243" s="320">
        <f>'[1]1 (2)'!Q245</f>
        <v>704.40000000000009</v>
      </c>
      <c r="L243" s="320">
        <f>'[1]1 (2)'!R245</f>
        <v>1000</v>
      </c>
      <c r="M243" s="320">
        <f>'[1]1 (2)'!S245</f>
        <v>1100</v>
      </c>
      <c r="N243" s="320">
        <f>'[1]1 (2)'!T245</f>
        <v>1040</v>
      </c>
      <c r="O243" s="320">
        <f>'[1]1 (2)'!U245</f>
        <v>1144</v>
      </c>
      <c r="P243" s="320">
        <f>'[1]1 (2)'!V245</f>
        <v>1081.6000000000001</v>
      </c>
      <c r="Q243" s="320">
        <f>'[1]1 (2)'!W245</f>
        <v>1189.76</v>
      </c>
      <c r="R243" s="320">
        <f t="shared" si="18"/>
        <v>5611.6</v>
      </c>
      <c r="S243" s="320">
        <f t="shared" si="19"/>
        <v>5738.16</v>
      </c>
    </row>
    <row r="244" spans="1:19" s="282" customFormat="1" ht="18.75" customHeight="1" x14ac:dyDescent="0.25">
      <c r="A244" s="288" t="s">
        <v>1081</v>
      </c>
      <c r="B244" s="136" t="s">
        <v>1079</v>
      </c>
      <c r="C244" s="287" t="s">
        <v>755</v>
      </c>
      <c r="D244" s="318">
        <f>'[1]1 (2)'!K246</f>
        <v>0</v>
      </c>
      <c r="E244" s="318">
        <f>'[1]1 (2)'!L246</f>
        <v>0</v>
      </c>
      <c r="F244" s="318">
        <f>'[1]1 (2)'!M246</f>
        <v>0</v>
      </c>
      <c r="G244" s="318">
        <f t="shared" si="17"/>
        <v>0</v>
      </c>
      <c r="H244" s="319">
        <f>'[1]1 (2)'!N246</f>
        <v>0</v>
      </c>
      <c r="I244" s="320">
        <f>'[1]1 (2)'!O246</f>
        <v>0</v>
      </c>
      <c r="J244" s="320">
        <f>'[1]1 (2)'!P246</f>
        <v>0</v>
      </c>
      <c r="K244" s="320">
        <f>'[1]1 (2)'!Q246</f>
        <v>0</v>
      </c>
      <c r="L244" s="320">
        <f>'[1]1 (2)'!R246</f>
        <v>0</v>
      </c>
      <c r="M244" s="320">
        <f>'[1]1 (2)'!S246</f>
        <v>0</v>
      </c>
      <c r="N244" s="320">
        <f>'[1]1 (2)'!T246</f>
        <v>0</v>
      </c>
      <c r="O244" s="320">
        <f>'[1]1 (2)'!U246</f>
        <v>0</v>
      </c>
      <c r="P244" s="320">
        <f>'[1]1 (2)'!V246</f>
        <v>0</v>
      </c>
      <c r="Q244" s="320">
        <f>'[1]1 (2)'!W246</f>
        <v>0</v>
      </c>
      <c r="R244" s="320">
        <f t="shared" si="18"/>
        <v>0</v>
      </c>
      <c r="S244" s="320">
        <f t="shared" si="19"/>
        <v>0</v>
      </c>
    </row>
    <row r="245" spans="1:19" s="282" customFormat="1" ht="18.75" customHeight="1" x14ac:dyDescent="0.25">
      <c r="A245" s="288" t="s">
        <v>1082</v>
      </c>
      <c r="B245" s="136" t="s">
        <v>61</v>
      </c>
      <c r="C245" s="287" t="s">
        <v>755</v>
      </c>
      <c r="D245" s="318">
        <f>'[1]1 (2)'!K247</f>
        <v>0</v>
      </c>
      <c r="E245" s="318">
        <f>'[1]1 (2)'!L247</f>
        <v>0</v>
      </c>
      <c r="F245" s="318">
        <f>'[1]1 (2)'!M247</f>
        <v>0</v>
      </c>
      <c r="G245" s="318">
        <f t="shared" si="17"/>
        <v>0</v>
      </c>
      <c r="H245" s="319">
        <f>'[1]1 (2)'!N247</f>
        <v>0</v>
      </c>
      <c r="I245" s="320">
        <f>'[1]1 (2)'!O247</f>
        <v>0</v>
      </c>
      <c r="J245" s="320">
        <f>'[1]1 (2)'!P247</f>
        <v>0</v>
      </c>
      <c r="K245" s="320">
        <f>'[1]1 (2)'!Q247</f>
        <v>0</v>
      </c>
      <c r="L245" s="320">
        <f>'[1]1 (2)'!R247</f>
        <v>0</v>
      </c>
      <c r="M245" s="320">
        <f>'[1]1 (2)'!S247</f>
        <v>0</v>
      </c>
      <c r="N245" s="320">
        <f>'[1]1 (2)'!T247</f>
        <v>0</v>
      </c>
      <c r="O245" s="320">
        <f>'[1]1 (2)'!U247</f>
        <v>0</v>
      </c>
      <c r="P245" s="320">
        <f>'[1]1 (2)'!V247</f>
        <v>0</v>
      </c>
      <c r="Q245" s="320">
        <f>'[1]1 (2)'!W247</f>
        <v>0</v>
      </c>
      <c r="R245" s="320">
        <f t="shared" si="18"/>
        <v>0</v>
      </c>
      <c r="S245" s="320">
        <f t="shared" si="19"/>
        <v>0</v>
      </c>
    </row>
    <row r="246" spans="1:19" s="284" customFormat="1" ht="18.75" customHeight="1" x14ac:dyDescent="0.25">
      <c r="A246" s="288" t="s">
        <v>564</v>
      </c>
      <c r="B246" s="269" t="s">
        <v>14</v>
      </c>
      <c r="C246" s="287" t="s">
        <v>755</v>
      </c>
      <c r="D246" s="318">
        <f>'[1]1 (2)'!K248</f>
        <v>0</v>
      </c>
      <c r="E246" s="318">
        <f>'[1]1 (2)'!L248</f>
        <v>0</v>
      </c>
      <c r="F246" s="318">
        <f>'[1]1 (2)'!M248</f>
        <v>0</v>
      </c>
      <c r="G246" s="318">
        <f t="shared" si="17"/>
        <v>0</v>
      </c>
      <c r="H246" s="319">
        <f>'[1]1 (2)'!N248</f>
        <v>0</v>
      </c>
      <c r="I246" s="320">
        <f>'[1]1 (2)'!O248</f>
        <v>0</v>
      </c>
      <c r="J246" s="320">
        <f>'[1]1 (2)'!P248</f>
        <v>0</v>
      </c>
      <c r="K246" s="320">
        <f>'[1]1 (2)'!Q248</f>
        <v>0</v>
      </c>
      <c r="L246" s="320">
        <f>'[1]1 (2)'!R248</f>
        <v>0</v>
      </c>
      <c r="M246" s="320">
        <f>'[1]1 (2)'!S248</f>
        <v>0</v>
      </c>
      <c r="N246" s="320">
        <f>'[1]1 (2)'!T248</f>
        <v>0</v>
      </c>
      <c r="O246" s="320">
        <f>'[1]1 (2)'!U248</f>
        <v>0</v>
      </c>
      <c r="P246" s="320">
        <f>'[1]1 (2)'!V248</f>
        <v>0</v>
      </c>
      <c r="Q246" s="320">
        <f>'[1]1 (2)'!W248</f>
        <v>0</v>
      </c>
      <c r="R246" s="320">
        <f t="shared" si="18"/>
        <v>0</v>
      </c>
      <c r="S246" s="320">
        <f t="shared" si="19"/>
        <v>0</v>
      </c>
    </row>
    <row r="247" spans="1:19" s="282" customFormat="1" ht="19.5" customHeight="1" x14ac:dyDescent="0.25">
      <c r="A247" s="288" t="s">
        <v>1115</v>
      </c>
      <c r="B247" s="269" t="s">
        <v>1075</v>
      </c>
      <c r="C247" s="287" t="s">
        <v>755</v>
      </c>
      <c r="D247" s="318">
        <f>'[1]1 (2)'!K249</f>
        <v>0</v>
      </c>
      <c r="E247" s="318">
        <f>'[1]1 (2)'!L249</f>
        <v>0</v>
      </c>
      <c r="F247" s="318">
        <f>'[1]1 (2)'!M249</f>
        <v>0</v>
      </c>
      <c r="G247" s="318">
        <f t="shared" si="17"/>
        <v>0</v>
      </c>
      <c r="H247" s="319">
        <f>'[1]1 (2)'!N249</f>
        <v>0</v>
      </c>
      <c r="I247" s="320">
        <f>'[1]1 (2)'!O249</f>
        <v>0</v>
      </c>
      <c r="J247" s="320">
        <f>'[1]1 (2)'!P249</f>
        <v>0</v>
      </c>
      <c r="K247" s="320">
        <f>'[1]1 (2)'!Q249</f>
        <v>0</v>
      </c>
      <c r="L247" s="320">
        <f>'[1]1 (2)'!R249</f>
        <v>0</v>
      </c>
      <c r="M247" s="320">
        <f>'[1]1 (2)'!S249</f>
        <v>0</v>
      </c>
      <c r="N247" s="320">
        <f>'[1]1 (2)'!T249</f>
        <v>0</v>
      </c>
      <c r="O247" s="320">
        <f>'[1]1 (2)'!U249</f>
        <v>0</v>
      </c>
      <c r="P247" s="320">
        <f>'[1]1 (2)'!V249</f>
        <v>0</v>
      </c>
      <c r="Q247" s="320">
        <f>'[1]1 (2)'!W249</f>
        <v>0</v>
      </c>
      <c r="R247" s="320">
        <f t="shared" si="18"/>
        <v>0</v>
      </c>
      <c r="S247" s="320">
        <f t="shared" si="19"/>
        <v>0</v>
      </c>
    </row>
    <row r="248" spans="1:19" s="282" customFormat="1" ht="31.5" customHeight="1" x14ac:dyDescent="0.25">
      <c r="A248" s="288" t="s">
        <v>565</v>
      </c>
      <c r="B248" s="127" t="s">
        <v>1166</v>
      </c>
      <c r="C248" s="287" t="s">
        <v>755</v>
      </c>
      <c r="D248" s="318">
        <f>'[1]1 (2)'!K250</f>
        <v>323.17489278298967</v>
      </c>
      <c r="E248" s="318">
        <f>'[1]1 (2)'!L250</f>
        <v>698.91093083999999</v>
      </c>
      <c r="F248" s="318">
        <f>'[1]1 (2)'!M250</f>
        <v>301.77930798722127</v>
      </c>
      <c r="G248" s="318">
        <f t="shared" si="17"/>
        <v>301.77930798722127</v>
      </c>
      <c r="H248" s="319">
        <f>'[1]1 (2)'!N250</f>
        <v>-1696.0318984948776</v>
      </c>
      <c r="I248" s="320">
        <f>'[1]1 (2)'!O250</f>
        <v>-1291.241822123035</v>
      </c>
      <c r="J248" s="320">
        <f>'[1]1 (2)'!P250</f>
        <v>75.88682556532649</v>
      </c>
      <c r="K248" s="320">
        <f>'[1]1 (2)'!Q250</f>
        <v>-33.854563987956681</v>
      </c>
      <c r="L248" s="320">
        <f>'[1]1 (2)'!R250</f>
        <v>78.922298587940531</v>
      </c>
      <c r="M248" s="320">
        <f>'[1]1 (2)'!S250</f>
        <v>-35.20874654747422</v>
      </c>
      <c r="N248" s="320">
        <f>'[1]1 (2)'!T250</f>
        <v>82.079190531458153</v>
      </c>
      <c r="O248" s="320">
        <f>'[1]1 (2)'!U250</f>
        <v>-36.617096409373517</v>
      </c>
      <c r="P248" s="320">
        <f>'[1]1 (2)'!V250</f>
        <v>85.362358152717206</v>
      </c>
      <c r="Q248" s="320">
        <f>'[1]1 (2)'!W250</f>
        <v>-38.081780265747966</v>
      </c>
      <c r="R248" s="320">
        <f t="shared" si="18"/>
        <v>-1373.7812256574352</v>
      </c>
      <c r="S248" s="320">
        <f t="shared" si="19"/>
        <v>-1435.0040093335874</v>
      </c>
    </row>
    <row r="249" spans="1:19" s="282" customFormat="1" ht="31.5" customHeight="1" x14ac:dyDescent="0.25">
      <c r="A249" s="288" t="s">
        <v>566</v>
      </c>
      <c r="B249" s="127" t="s">
        <v>1157</v>
      </c>
      <c r="C249" s="287" t="s">
        <v>755</v>
      </c>
      <c r="D249" s="318">
        <f>'[1]1 (2)'!K251</f>
        <v>8.2000000000000028</v>
      </c>
      <c r="E249" s="318">
        <f>'[1]1 (2)'!L251</f>
        <v>0</v>
      </c>
      <c r="F249" s="318">
        <f>'[1]1 (2)'!M251</f>
        <v>24.045000000000002</v>
      </c>
      <c r="G249" s="318">
        <f t="shared" si="17"/>
        <v>24.045000000000002</v>
      </c>
      <c r="H249" s="319">
        <f>'[1]1 (2)'!N251</f>
        <v>-96.276247802166438</v>
      </c>
      <c r="I249" s="320">
        <f>'[1]1 (2)'!O251</f>
        <v>-189.99222286999998</v>
      </c>
      <c r="J249" s="320">
        <f>'[1]1 (2)'!P251</f>
        <v>-69.869939247289707</v>
      </c>
      <c r="K249" s="320">
        <f>'[1]1 (2)'!Q251</f>
        <v>-174.81060976320001</v>
      </c>
      <c r="L249" s="320">
        <f>'[1]1 (2)'!R251</f>
        <v>-43.905530201942781</v>
      </c>
      <c r="M249" s="320">
        <f>'[1]1 (2)'!S251</f>
        <v>-209.08646168394446</v>
      </c>
      <c r="N249" s="320">
        <f>'[1]1 (2)'!T251</f>
        <v>-8.8979189491355299</v>
      </c>
      <c r="O249" s="320">
        <f>'[1]1 (2)'!U251</f>
        <v>-175.29671880999342</v>
      </c>
      <c r="P249" s="320">
        <f>'[1]1 (2)'!V251</f>
        <v>9.3421124246509351</v>
      </c>
      <c r="Q249" s="320">
        <f>'[1]1 (2)'!W251</f>
        <v>-125.38345197223435</v>
      </c>
      <c r="R249" s="320">
        <f t="shared" si="18"/>
        <v>-209.60752377588355</v>
      </c>
      <c r="S249" s="320">
        <f t="shared" si="19"/>
        <v>-874.56946509937211</v>
      </c>
    </row>
    <row r="250" spans="1:19" s="282" customFormat="1" ht="18.75" customHeight="1" x14ac:dyDescent="0.25">
      <c r="A250" s="288" t="s">
        <v>672</v>
      </c>
      <c r="B250" s="269" t="s">
        <v>1076</v>
      </c>
      <c r="C250" s="287" t="s">
        <v>755</v>
      </c>
      <c r="D250" s="318">
        <f>'[1]1 (2)'!K252</f>
        <v>8.2000000000000028</v>
      </c>
      <c r="E250" s="318">
        <f>'[1]1 (2)'!L252</f>
        <v>0</v>
      </c>
      <c r="F250" s="318">
        <f>'[1]1 (2)'!M252</f>
        <v>24.045000000000002</v>
      </c>
      <c r="G250" s="318">
        <f t="shared" si="17"/>
        <v>24.045000000000002</v>
      </c>
      <c r="H250" s="319">
        <f>'[1]1 (2)'!N252</f>
        <v>-96.276247802166438</v>
      </c>
      <c r="I250" s="320">
        <f>'[1]1 (2)'!O252</f>
        <v>-189.99222286999998</v>
      </c>
      <c r="J250" s="320">
        <f>'[1]1 (2)'!P252</f>
        <v>-69.869939247289707</v>
      </c>
      <c r="K250" s="320">
        <f>'[1]1 (2)'!Q252</f>
        <v>-174.81060976320001</v>
      </c>
      <c r="L250" s="320">
        <f>'[1]1 (2)'!R252</f>
        <v>-43.905530201942781</v>
      </c>
      <c r="M250" s="320">
        <f>'[1]1 (2)'!S252</f>
        <v>-209.08646168394446</v>
      </c>
      <c r="N250" s="320">
        <f>'[1]1 (2)'!T252</f>
        <v>-8.8979189491355299</v>
      </c>
      <c r="O250" s="320">
        <f>'[1]1 (2)'!U252</f>
        <v>-175.29671880999342</v>
      </c>
      <c r="P250" s="320">
        <f>'[1]1 (2)'!V252</f>
        <v>9.3421124246509351</v>
      </c>
      <c r="Q250" s="320">
        <f>'[1]1 (2)'!W252</f>
        <v>-125.38345197223435</v>
      </c>
      <c r="R250" s="320">
        <f t="shared" si="18"/>
        <v>-209.60752377588355</v>
      </c>
      <c r="S250" s="320">
        <f t="shared" si="19"/>
        <v>-874.56946509937211</v>
      </c>
    </row>
    <row r="251" spans="1:19" s="282" customFormat="1" ht="18.75" customHeight="1" x14ac:dyDescent="0.25">
      <c r="A251" s="288" t="s">
        <v>673</v>
      </c>
      <c r="B251" s="269" t="s">
        <v>49</v>
      </c>
      <c r="C251" s="287" t="s">
        <v>755</v>
      </c>
      <c r="D251" s="318">
        <f>'[1]1 (2)'!K253</f>
        <v>0</v>
      </c>
      <c r="E251" s="318">
        <f>'[1]1 (2)'!L253</f>
        <v>0</v>
      </c>
      <c r="F251" s="318">
        <f>'[1]1 (2)'!M253</f>
        <v>0</v>
      </c>
      <c r="G251" s="318">
        <f t="shared" si="17"/>
        <v>0</v>
      </c>
      <c r="H251" s="319">
        <f>'[1]1 (2)'!N253</f>
        <v>0</v>
      </c>
      <c r="I251" s="320">
        <f>'[1]1 (2)'!O253</f>
        <v>0</v>
      </c>
      <c r="J251" s="320">
        <f>'[1]1 (2)'!P253</f>
        <v>1</v>
      </c>
      <c r="K251" s="320">
        <f>'[1]1 (2)'!Q253</f>
        <v>1</v>
      </c>
      <c r="L251" s="320">
        <f>'[1]1 (2)'!R253</f>
        <v>0</v>
      </c>
      <c r="M251" s="320">
        <f>'[1]1 (2)'!S253</f>
        <v>0</v>
      </c>
      <c r="N251" s="320">
        <f>'[1]1 (2)'!T253</f>
        <v>0</v>
      </c>
      <c r="O251" s="320">
        <f>'[1]1 (2)'!U253</f>
        <v>0</v>
      </c>
      <c r="P251" s="320">
        <f>'[1]1 (2)'!V253</f>
        <v>0</v>
      </c>
      <c r="Q251" s="320">
        <f>'[1]1 (2)'!W253</f>
        <v>0</v>
      </c>
      <c r="R251" s="320">
        <f t="shared" si="18"/>
        <v>1</v>
      </c>
      <c r="S251" s="320">
        <f t="shared" si="19"/>
        <v>1</v>
      </c>
    </row>
    <row r="252" spans="1:19" s="282" customFormat="1" ht="31.5" customHeight="1" x14ac:dyDescent="0.25">
      <c r="A252" s="288" t="s">
        <v>567</v>
      </c>
      <c r="B252" s="127" t="s">
        <v>1158</v>
      </c>
      <c r="C252" s="287" t="s">
        <v>755</v>
      </c>
      <c r="D252" s="318">
        <f>'[1]1 (2)'!K254</f>
        <v>-365.90000000000003</v>
      </c>
      <c r="E252" s="318">
        <f>'[1]1 (2)'!L254</f>
        <v>-164.7</v>
      </c>
      <c r="F252" s="318">
        <f>'[1]1 (2)'!M254</f>
        <v>39.600000000000023</v>
      </c>
      <c r="G252" s="318">
        <f t="shared" si="17"/>
        <v>39.600000000000023</v>
      </c>
      <c r="H252" s="319">
        <f>'[1]1 (2)'!N254</f>
        <v>913</v>
      </c>
      <c r="I252" s="320">
        <f>'[1]1 (2)'!O254</f>
        <v>727.40000000000009</v>
      </c>
      <c r="J252" s="320">
        <f>'[1]1 (2)'!P254</f>
        <v>133.91999999999996</v>
      </c>
      <c r="K252" s="320">
        <f>'[1]1 (2)'!Q254</f>
        <v>419.52</v>
      </c>
      <c r="L252" s="320">
        <f>'[1]1 (2)'!R254</f>
        <v>64.876800000000003</v>
      </c>
      <c r="M252" s="320">
        <f>'[1]1 (2)'!S254</f>
        <v>68.876800000000003</v>
      </c>
      <c r="N252" s="320">
        <f>'[1]1 (2)'!T254</f>
        <v>67.471872000000076</v>
      </c>
      <c r="O252" s="320">
        <f>'[1]1 (2)'!U254</f>
        <v>71.63187199999993</v>
      </c>
      <c r="P252" s="320">
        <f>'[1]1 (2)'!V254</f>
        <v>70.170746880000024</v>
      </c>
      <c r="Q252" s="320">
        <f>'[1]1 (2)'!W254</f>
        <v>74.497146879999946</v>
      </c>
      <c r="R252" s="320">
        <f t="shared" si="18"/>
        <v>1249.4394188800002</v>
      </c>
      <c r="S252" s="320">
        <f t="shared" si="19"/>
        <v>1361.92581888</v>
      </c>
    </row>
    <row r="253" spans="1:19" s="282" customFormat="1" ht="18.75" customHeight="1" x14ac:dyDescent="0.25">
      <c r="A253" s="288" t="s">
        <v>833</v>
      </c>
      <c r="B253" s="269" t="s">
        <v>869</v>
      </c>
      <c r="C253" s="287" t="s">
        <v>755</v>
      </c>
      <c r="D253" s="318">
        <f>'[1]1 (2)'!K255</f>
        <v>-371.6</v>
      </c>
      <c r="E253" s="318">
        <f>'[1]1 (2)'!L255</f>
        <v>-171</v>
      </c>
      <c r="F253" s="318">
        <f>'[1]1 (2)'!M255</f>
        <v>0</v>
      </c>
      <c r="G253" s="318">
        <f t="shared" si="17"/>
        <v>0</v>
      </c>
      <c r="H253" s="319">
        <f>'[1]1 (2)'!N255</f>
        <v>890</v>
      </c>
      <c r="I253" s="320">
        <f>'[1]1 (2)'!O255</f>
        <v>704.40000000000009</v>
      </c>
      <c r="J253" s="320">
        <f>'[1]1 (2)'!P255</f>
        <v>110</v>
      </c>
      <c r="K253" s="320">
        <f>'[1]1 (2)'!Q255</f>
        <v>395.59999999999991</v>
      </c>
      <c r="L253" s="320">
        <f>'[1]1 (2)'!R255</f>
        <v>40</v>
      </c>
      <c r="M253" s="320">
        <f>'[1]1 (2)'!S255</f>
        <v>44</v>
      </c>
      <c r="N253" s="320">
        <f>'[1]1 (2)'!T255</f>
        <v>41.600000000000136</v>
      </c>
      <c r="O253" s="320">
        <f>'[1]1 (2)'!U255</f>
        <v>45.759999999999991</v>
      </c>
      <c r="P253" s="320">
        <f>'[1]1 (2)'!V255</f>
        <v>43.264000000000124</v>
      </c>
      <c r="Q253" s="320">
        <f>'[1]1 (2)'!W255</f>
        <v>47.590400000000045</v>
      </c>
      <c r="R253" s="320">
        <f t="shared" si="18"/>
        <v>1124.8640000000003</v>
      </c>
      <c r="S253" s="320">
        <f t="shared" si="19"/>
        <v>1237.3504</v>
      </c>
    </row>
    <row r="254" spans="1:19" s="282" customFormat="1" ht="18.75" customHeight="1" x14ac:dyDescent="0.25">
      <c r="A254" s="288" t="s">
        <v>834</v>
      </c>
      <c r="B254" s="269" t="s">
        <v>832</v>
      </c>
      <c r="C254" s="287" t="s">
        <v>755</v>
      </c>
      <c r="D254" s="318">
        <f>'[1]1 (2)'!K256</f>
        <v>0</v>
      </c>
      <c r="E254" s="318">
        <f>'[1]1 (2)'!L256</f>
        <v>6.3000000000000114</v>
      </c>
      <c r="F254" s="318">
        <f>'[1]1 (2)'!M256</f>
        <v>39.600000000000023</v>
      </c>
      <c r="G254" s="318">
        <f t="shared" si="17"/>
        <v>39.600000000000023</v>
      </c>
      <c r="H254" s="319">
        <f>'[1]1 (2)'!N256</f>
        <v>23</v>
      </c>
      <c r="I254" s="320">
        <f>'[1]1 (2)'!O256</f>
        <v>23</v>
      </c>
      <c r="J254" s="320">
        <f>'[1]1 (2)'!P256</f>
        <v>23.919999999999959</v>
      </c>
      <c r="K254" s="320">
        <f>'[1]1 (2)'!Q256</f>
        <v>23.920000000000073</v>
      </c>
      <c r="L254" s="320">
        <f>'[1]1 (2)'!R256</f>
        <v>24.876800000000003</v>
      </c>
      <c r="M254" s="320">
        <f>'[1]1 (2)'!S256</f>
        <v>24.876800000000003</v>
      </c>
      <c r="N254" s="320">
        <f>'[1]1 (2)'!T256</f>
        <v>25.871871999999939</v>
      </c>
      <c r="O254" s="320">
        <f>'[1]1 (2)'!U256</f>
        <v>25.871871999999939</v>
      </c>
      <c r="P254" s="320">
        <f>'[1]1 (2)'!V256</f>
        <v>26.906746879999901</v>
      </c>
      <c r="Q254" s="320">
        <f>'[1]1 (2)'!W256</f>
        <v>26.906746879999901</v>
      </c>
      <c r="R254" s="320">
        <f t="shared" si="18"/>
        <v>124.5754188799998</v>
      </c>
      <c r="S254" s="320">
        <f t="shared" si="19"/>
        <v>124.57541887999992</v>
      </c>
    </row>
    <row r="255" spans="1:19" s="282" customFormat="1" ht="18.75" customHeight="1" x14ac:dyDescent="0.25">
      <c r="A255" s="288" t="s">
        <v>568</v>
      </c>
      <c r="B255" s="127" t="s">
        <v>67</v>
      </c>
      <c r="C255" s="287" t="s">
        <v>755</v>
      </c>
      <c r="D255" s="318">
        <f>'[1]1 (2)'!K257</f>
        <v>0</v>
      </c>
      <c r="E255" s="318">
        <f>'[1]1 (2)'!L257</f>
        <v>0</v>
      </c>
      <c r="F255" s="318">
        <f>'[1]1 (2)'!M257</f>
        <v>0</v>
      </c>
      <c r="G255" s="318">
        <f t="shared" si="17"/>
        <v>0</v>
      </c>
      <c r="H255" s="319">
        <f>'[1]1 (2)'!N257</f>
        <v>0</v>
      </c>
      <c r="I255" s="320">
        <f>'[1]1 (2)'!O257</f>
        <v>0</v>
      </c>
      <c r="J255" s="320">
        <f>'[1]1 (2)'!P257</f>
        <v>1</v>
      </c>
      <c r="K255" s="320">
        <f>'[1]1 (2)'!Q257</f>
        <v>1</v>
      </c>
      <c r="L255" s="320">
        <f>'[1]1 (2)'!R257</f>
        <v>0</v>
      </c>
      <c r="M255" s="320">
        <f>'[1]1 (2)'!S257</f>
        <v>0</v>
      </c>
      <c r="N255" s="320">
        <f>'[1]1 (2)'!T257</f>
        <v>0</v>
      </c>
      <c r="O255" s="320">
        <f>'[1]1 (2)'!U257</f>
        <v>0</v>
      </c>
      <c r="P255" s="320">
        <f>'[1]1 (2)'!V257</f>
        <v>0</v>
      </c>
      <c r="Q255" s="320">
        <f>'[1]1 (2)'!W257</f>
        <v>0</v>
      </c>
      <c r="R255" s="320">
        <f t="shared" si="18"/>
        <v>1</v>
      </c>
      <c r="S255" s="320">
        <f t="shared" si="19"/>
        <v>1</v>
      </c>
    </row>
    <row r="256" spans="1:19" s="282" customFormat="1" ht="31.5" customHeight="1" x14ac:dyDescent="0.25">
      <c r="A256" s="288" t="s">
        <v>569</v>
      </c>
      <c r="B256" s="127" t="s">
        <v>1159</v>
      </c>
      <c r="C256" s="287" t="s">
        <v>755</v>
      </c>
      <c r="D256" s="318">
        <f>'[1]1 (2)'!K258</f>
        <v>-34.525107217010373</v>
      </c>
      <c r="E256" s="318">
        <f>'[1]1 (2)'!L258</f>
        <v>534.21093083999995</v>
      </c>
      <c r="F256" s="318">
        <f>'[1]1 (2)'!M258</f>
        <v>365.42430798722131</v>
      </c>
      <c r="G256" s="318">
        <f t="shared" si="17"/>
        <v>365.42430798722131</v>
      </c>
      <c r="H256" s="319">
        <f>'[1]1 (2)'!N258</f>
        <v>-879.308146297044</v>
      </c>
      <c r="I256" s="320">
        <f>'[1]1 (2)'!O258</f>
        <v>-753.83404499303492</v>
      </c>
      <c r="J256" s="320">
        <f>'[1]1 (2)'!P258</f>
        <v>140.93688631803673</v>
      </c>
      <c r="K256" s="320">
        <f>'[1]1 (2)'!Q258</f>
        <v>211.8548262488433</v>
      </c>
      <c r="L256" s="320">
        <f>'[1]1 (2)'!R258</f>
        <v>99.893568385997753</v>
      </c>
      <c r="M256" s="320">
        <f>'[1]1 (2)'!S258</f>
        <v>-175.41840823141868</v>
      </c>
      <c r="N256" s="320">
        <f>'[1]1 (2)'!T258</f>
        <v>140.65314358232268</v>
      </c>
      <c r="O256" s="320">
        <f>'[1]1 (2)'!U258</f>
        <v>-140.28194321936701</v>
      </c>
      <c r="P256" s="320">
        <f>'[1]1 (2)'!V258</f>
        <v>164.87521745736817</v>
      </c>
      <c r="Q256" s="320">
        <f>'[1]1 (2)'!W258</f>
        <v>-88.968085357982375</v>
      </c>
      <c r="R256" s="320">
        <f t="shared" si="18"/>
        <v>-332.94933055331865</v>
      </c>
      <c r="S256" s="320">
        <f t="shared" si="19"/>
        <v>-946.64765555295958</v>
      </c>
    </row>
    <row r="257" spans="1:19" s="282" customFormat="1" ht="18.75" customHeight="1" x14ac:dyDescent="0.25">
      <c r="A257" s="288" t="s">
        <v>570</v>
      </c>
      <c r="B257" s="127" t="s">
        <v>6</v>
      </c>
      <c r="C257" s="287" t="s">
        <v>755</v>
      </c>
      <c r="D257" s="318">
        <f>'[1]1 (2)'!K259</f>
        <v>158.03700172999999</v>
      </c>
      <c r="E257" s="318">
        <f>'[1]1 (2)'!L259</f>
        <v>123.51189451298961</v>
      </c>
      <c r="F257" s="318">
        <f>'[1]1 (2)'!M259</f>
        <v>657.7228253529895</v>
      </c>
      <c r="G257" s="318">
        <f t="shared" si="17"/>
        <v>657.7228253529895</v>
      </c>
      <c r="H257" s="319">
        <f>'[1]1 (2)'!N259</f>
        <v>1023.3491072002107</v>
      </c>
      <c r="I257" s="320">
        <f>'[1]1 (2)'!O259</f>
        <v>1023.1471333402108</v>
      </c>
      <c r="J257" s="320">
        <f>'[1]1 (2)'!P259</f>
        <v>144.04096090316671</v>
      </c>
      <c r="K257" s="320">
        <f>'[1]1 (2)'!Q259</f>
        <v>269.31308834717584</v>
      </c>
      <c r="L257" s="320">
        <f>'[1]1 (2)'!R259</f>
        <v>284.97784722120343</v>
      </c>
      <c r="M257" s="320">
        <f>'[1]1 (2)'!S259</f>
        <v>481.16791459601916</v>
      </c>
      <c r="N257" s="320">
        <f>'[1]1 (2)'!T259</f>
        <v>384.87141560720119</v>
      </c>
      <c r="O257" s="320">
        <f>'[1]1 (2)'!U259</f>
        <v>305.74950636460051</v>
      </c>
      <c r="P257" s="320">
        <f>'[1]1 (2)'!V259</f>
        <v>525.52455918952387</v>
      </c>
      <c r="Q257" s="320">
        <f>'[1]1 (2)'!W259</f>
        <v>165.4675631452335</v>
      </c>
      <c r="R257" s="320">
        <f t="shared" si="18"/>
        <v>2362.7638901213058</v>
      </c>
      <c r="S257" s="320">
        <f t="shared" si="19"/>
        <v>2244.84520579324</v>
      </c>
    </row>
    <row r="258" spans="1:19" s="282" customFormat="1" ht="18.75" customHeight="1" x14ac:dyDescent="0.25">
      <c r="A258" s="288" t="s">
        <v>571</v>
      </c>
      <c r="B258" s="127" t="s">
        <v>7</v>
      </c>
      <c r="C258" s="287" t="s">
        <v>755</v>
      </c>
      <c r="D258" s="318">
        <f>'[1]1 (2)'!K260</f>
        <v>123.51189451298961</v>
      </c>
      <c r="E258" s="318">
        <f>'[1]1 (2)'!L260</f>
        <v>657.7228253529895</v>
      </c>
      <c r="F258" s="318">
        <f>'[1]1 (2)'!M260</f>
        <v>1023.1471333402108</v>
      </c>
      <c r="G258" s="318">
        <f t="shared" si="17"/>
        <v>1023.1471333402108</v>
      </c>
      <c r="H258" s="319">
        <f>'[1]1 (2)'!N260</f>
        <v>144.04096090316671</v>
      </c>
      <c r="I258" s="320">
        <f>'[1]1 (2)'!O260</f>
        <v>269.31308834717584</v>
      </c>
      <c r="J258" s="320">
        <f>'[1]1 (2)'!P260</f>
        <v>284.97784722120343</v>
      </c>
      <c r="K258" s="320">
        <f>'[1]1 (2)'!Q260</f>
        <v>481.16791459601916</v>
      </c>
      <c r="L258" s="320">
        <f>'[1]1 (2)'!R260</f>
        <v>384.87141560720119</v>
      </c>
      <c r="M258" s="320">
        <f>'[1]1 (2)'!S260</f>
        <v>305.74950636460051</v>
      </c>
      <c r="N258" s="320">
        <f>'[1]1 (2)'!T260</f>
        <v>525.52455918952387</v>
      </c>
      <c r="O258" s="320">
        <f>'[1]1 (2)'!U260</f>
        <v>165.4675631452335</v>
      </c>
      <c r="P258" s="320">
        <f>'[1]1 (2)'!V260</f>
        <v>690.39977664689206</v>
      </c>
      <c r="Q258" s="320">
        <f>'[1]1 (2)'!W260</f>
        <v>76.499477787251124</v>
      </c>
      <c r="R258" s="320">
        <f t="shared" si="18"/>
        <v>2029.8145595679871</v>
      </c>
      <c r="S258" s="320">
        <f t="shared" si="19"/>
        <v>1298.1975502402802</v>
      </c>
    </row>
    <row r="259" spans="1:19" s="291" customFormat="1" ht="18.75" customHeight="1" x14ac:dyDescent="0.25">
      <c r="A259" s="288" t="s">
        <v>573</v>
      </c>
      <c r="B259" s="127" t="s">
        <v>870</v>
      </c>
      <c r="C259" s="287" t="s">
        <v>286</v>
      </c>
      <c r="D259" s="280" t="s">
        <v>595</v>
      </c>
      <c r="E259" s="280" t="s">
        <v>595</v>
      </c>
      <c r="F259" s="280" t="s">
        <v>595</v>
      </c>
      <c r="G259" s="280" t="s">
        <v>595</v>
      </c>
      <c r="H259" s="280" t="s">
        <v>595</v>
      </c>
      <c r="I259" s="280" t="s">
        <v>595</v>
      </c>
      <c r="J259" s="280" t="s">
        <v>595</v>
      </c>
      <c r="K259" s="280" t="s">
        <v>595</v>
      </c>
      <c r="L259" s="280" t="s">
        <v>595</v>
      </c>
      <c r="M259" s="280" t="s">
        <v>595</v>
      </c>
      <c r="N259" s="280" t="s">
        <v>595</v>
      </c>
      <c r="O259" s="280" t="s">
        <v>595</v>
      </c>
      <c r="P259" s="280" t="s">
        <v>595</v>
      </c>
      <c r="Q259" s="280" t="s">
        <v>595</v>
      </c>
      <c r="R259" s="280" t="s">
        <v>595</v>
      </c>
      <c r="S259" s="280" t="s">
        <v>595</v>
      </c>
    </row>
    <row r="260" spans="1:19" s="282" customFormat="1" ht="18.75" customHeight="1" x14ac:dyDescent="0.25">
      <c r="A260" s="288" t="s">
        <v>574</v>
      </c>
      <c r="B260" s="269" t="s">
        <v>1038</v>
      </c>
      <c r="C260" s="287" t="s">
        <v>755</v>
      </c>
      <c r="D260" s="318">
        <f>'[1]1 (2)'!K262</f>
        <v>374.39299999999997</v>
      </c>
      <c r="E260" s="318">
        <f>'[1]1 (2)'!L262</f>
        <v>425.8</v>
      </c>
      <c r="F260" s="318">
        <f>'[1]1 (2)'!M262</f>
        <v>642.79999999999995</v>
      </c>
      <c r="G260" s="318">
        <f t="shared" ref="G260:G323" si="20">F260</f>
        <v>642.79999999999995</v>
      </c>
      <c r="H260" s="319">
        <f>'[1]1 (2)'!N262</f>
        <v>642.79999999999995</v>
      </c>
      <c r="I260" s="320">
        <f>'[1]1 (2)'!O262</f>
        <v>454.5</v>
      </c>
      <c r="J260" s="320">
        <f>'[1]1 (2)'!P262</f>
        <v>642.79999999999995</v>
      </c>
      <c r="K260" s="320">
        <f>'[1]1 (2)'!Q262</f>
        <v>454.5</v>
      </c>
      <c r="L260" s="320">
        <f>'[1]1 (2)'!R262</f>
        <v>642.79999999999995</v>
      </c>
      <c r="M260" s="320">
        <f>'[1]1 (2)'!S262</f>
        <v>454.5</v>
      </c>
      <c r="N260" s="320">
        <f>'[1]1 (2)'!T262</f>
        <v>642.79999999999995</v>
      </c>
      <c r="O260" s="320">
        <f>'[1]1 (2)'!U262</f>
        <v>454.5</v>
      </c>
      <c r="P260" s="320">
        <f>'[1]1 (2)'!V262</f>
        <v>642.79999999999995</v>
      </c>
      <c r="Q260" s="320">
        <f>'[1]1 (2)'!W262</f>
        <v>454.5</v>
      </c>
      <c r="R260" s="320">
        <f t="shared" ref="R260:R323" si="21">H260+J260+L260+N260+P260</f>
        <v>3214</v>
      </c>
      <c r="S260" s="320">
        <f t="shared" ref="S260:S323" si="22">I260+K260+M260+O260+Q260</f>
        <v>2272.5</v>
      </c>
    </row>
    <row r="261" spans="1:19" s="282" customFormat="1" ht="31.5" customHeight="1" x14ac:dyDescent="0.25">
      <c r="A261" s="288" t="s">
        <v>674</v>
      </c>
      <c r="B261" s="136" t="s">
        <v>1039</v>
      </c>
      <c r="C261" s="287" t="s">
        <v>755</v>
      </c>
      <c r="D261" s="318">
        <f>'[1]1 (2)'!K263</f>
        <v>0</v>
      </c>
      <c r="E261" s="318">
        <f>'[1]1 (2)'!L263</f>
        <v>0</v>
      </c>
      <c r="F261" s="318">
        <f>'[1]1 (2)'!M263</f>
        <v>0</v>
      </c>
      <c r="G261" s="318">
        <f t="shared" si="20"/>
        <v>0</v>
      </c>
      <c r="H261" s="319">
        <f>'[1]1 (2)'!N263</f>
        <v>0</v>
      </c>
      <c r="I261" s="320">
        <f>'[1]1 (2)'!O263</f>
        <v>0</v>
      </c>
      <c r="J261" s="320">
        <f>'[1]1 (2)'!P263</f>
        <v>0</v>
      </c>
      <c r="K261" s="320">
        <f>'[1]1 (2)'!Q263</f>
        <v>0</v>
      </c>
      <c r="L261" s="320">
        <f>'[1]1 (2)'!R263</f>
        <v>0</v>
      </c>
      <c r="M261" s="320">
        <f>'[1]1 (2)'!S263</f>
        <v>0</v>
      </c>
      <c r="N261" s="320">
        <f>'[1]1 (2)'!T263</f>
        <v>0</v>
      </c>
      <c r="O261" s="320">
        <f>'[1]1 (2)'!U263</f>
        <v>0</v>
      </c>
      <c r="P261" s="320">
        <f>'[1]1 (2)'!V263</f>
        <v>0</v>
      </c>
      <c r="Q261" s="320">
        <f>'[1]1 (2)'!W263</f>
        <v>0</v>
      </c>
      <c r="R261" s="320">
        <f t="shared" si="21"/>
        <v>0</v>
      </c>
      <c r="S261" s="320">
        <f t="shared" si="22"/>
        <v>0</v>
      </c>
    </row>
    <row r="262" spans="1:19" s="282" customFormat="1" ht="18.75" customHeight="1" x14ac:dyDescent="0.25">
      <c r="A262" s="288" t="s">
        <v>675</v>
      </c>
      <c r="B262" s="270" t="s">
        <v>62</v>
      </c>
      <c r="C262" s="287" t="s">
        <v>755</v>
      </c>
      <c r="D262" s="318">
        <f>'[1]1 (2)'!K264</f>
        <v>0</v>
      </c>
      <c r="E262" s="318">
        <f>'[1]1 (2)'!L264</f>
        <v>0</v>
      </c>
      <c r="F262" s="318">
        <f>'[1]1 (2)'!M264</f>
        <v>0</v>
      </c>
      <c r="G262" s="318">
        <f t="shared" si="20"/>
        <v>0</v>
      </c>
      <c r="H262" s="319">
        <f>'[1]1 (2)'!N264</f>
        <v>0</v>
      </c>
      <c r="I262" s="320">
        <f>'[1]1 (2)'!O264</f>
        <v>0</v>
      </c>
      <c r="J262" s="320">
        <f>'[1]1 (2)'!P264</f>
        <v>0</v>
      </c>
      <c r="K262" s="320">
        <f>'[1]1 (2)'!Q264</f>
        <v>0</v>
      </c>
      <c r="L262" s="320">
        <f>'[1]1 (2)'!R264</f>
        <v>0</v>
      </c>
      <c r="M262" s="320">
        <f>'[1]1 (2)'!S264</f>
        <v>0</v>
      </c>
      <c r="N262" s="320">
        <f>'[1]1 (2)'!T264</f>
        <v>0</v>
      </c>
      <c r="O262" s="320">
        <f>'[1]1 (2)'!U264</f>
        <v>0</v>
      </c>
      <c r="P262" s="320">
        <f>'[1]1 (2)'!V264</f>
        <v>0</v>
      </c>
      <c r="Q262" s="320">
        <f>'[1]1 (2)'!W264</f>
        <v>0</v>
      </c>
      <c r="R262" s="320">
        <f t="shared" si="21"/>
        <v>0</v>
      </c>
      <c r="S262" s="320">
        <f t="shared" si="22"/>
        <v>0</v>
      </c>
    </row>
    <row r="263" spans="1:19" s="282" customFormat="1" ht="31.5" customHeight="1" x14ac:dyDescent="0.25">
      <c r="A263" s="288" t="s">
        <v>897</v>
      </c>
      <c r="B263" s="270" t="s">
        <v>904</v>
      </c>
      <c r="C263" s="287" t="s">
        <v>755</v>
      </c>
      <c r="D263" s="318">
        <f>'[1]1 (2)'!K265</f>
        <v>0</v>
      </c>
      <c r="E263" s="318">
        <f>'[1]1 (2)'!L265</f>
        <v>0</v>
      </c>
      <c r="F263" s="318">
        <f>'[1]1 (2)'!M265</f>
        <v>0</v>
      </c>
      <c r="G263" s="318">
        <f t="shared" si="20"/>
        <v>0</v>
      </c>
      <c r="H263" s="319">
        <f>'[1]1 (2)'!N265</f>
        <v>0</v>
      </c>
      <c r="I263" s="320">
        <f>'[1]1 (2)'!O265</f>
        <v>0</v>
      </c>
      <c r="J263" s="320">
        <f>'[1]1 (2)'!P265</f>
        <v>0</v>
      </c>
      <c r="K263" s="320">
        <f>'[1]1 (2)'!Q265</f>
        <v>0</v>
      </c>
      <c r="L263" s="320">
        <f>'[1]1 (2)'!R265</f>
        <v>0</v>
      </c>
      <c r="M263" s="320">
        <f>'[1]1 (2)'!S265</f>
        <v>0</v>
      </c>
      <c r="N263" s="320">
        <f>'[1]1 (2)'!T265</f>
        <v>0</v>
      </c>
      <c r="O263" s="320">
        <f>'[1]1 (2)'!U265</f>
        <v>0</v>
      </c>
      <c r="P263" s="320">
        <f>'[1]1 (2)'!V265</f>
        <v>0</v>
      </c>
      <c r="Q263" s="320">
        <f>'[1]1 (2)'!W265</f>
        <v>0</v>
      </c>
      <c r="R263" s="320">
        <f t="shared" si="21"/>
        <v>0</v>
      </c>
      <c r="S263" s="320">
        <f t="shared" si="22"/>
        <v>0</v>
      </c>
    </row>
    <row r="264" spans="1:19" s="282" customFormat="1" ht="18.75" customHeight="1" x14ac:dyDescent="0.25">
      <c r="A264" s="288" t="s">
        <v>898</v>
      </c>
      <c r="B264" s="271" t="s">
        <v>62</v>
      </c>
      <c r="C264" s="287" t="s">
        <v>755</v>
      </c>
      <c r="D264" s="318">
        <f>'[1]1 (2)'!K266</f>
        <v>0</v>
      </c>
      <c r="E264" s="318">
        <f>'[1]1 (2)'!L266</f>
        <v>0</v>
      </c>
      <c r="F264" s="318">
        <f>'[1]1 (2)'!M266</f>
        <v>0</v>
      </c>
      <c r="G264" s="318">
        <f t="shared" si="20"/>
        <v>0</v>
      </c>
      <c r="H264" s="319">
        <f>'[1]1 (2)'!N266</f>
        <v>0</v>
      </c>
      <c r="I264" s="320">
        <f>'[1]1 (2)'!O266</f>
        <v>0</v>
      </c>
      <c r="J264" s="320">
        <f>'[1]1 (2)'!P266</f>
        <v>0</v>
      </c>
      <c r="K264" s="320">
        <f>'[1]1 (2)'!Q266</f>
        <v>0</v>
      </c>
      <c r="L264" s="320">
        <f>'[1]1 (2)'!R266</f>
        <v>0</v>
      </c>
      <c r="M264" s="320">
        <f>'[1]1 (2)'!S266</f>
        <v>0</v>
      </c>
      <c r="N264" s="320">
        <f>'[1]1 (2)'!T266</f>
        <v>0</v>
      </c>
      <c r="O264" s="320">
        <f>'[1]1 (2)'!U266</f>
        <v>0</v>
      </c>
      <c r="P264" s="320">
        <f>'[1]1 (2)'!V266</f>
        <v>0</v>
      </c>
      <c r="Q264" s="320">
        <f>'[1]1 (2)'!W266</f>
        <v>0</v>
      </c>
      <c r="R264" s="320">
        <f t="shared" si="21"/>
        <v>0</v>
      </c>
      <c r="S264" s="320">
        <f t="shared" si="22"/>
        <v>0</v>
      </c>
    </row>
    <row r="265" spans="1:19" s="282" customFormat="1" ht="31.5" customHeight="1" x14ac:dyDescent="0.25">
      <c r="A265" s="288" t="s">
        <v>899</v>
      </c>
      <c r="B265" s="270" t="s">
        <v>905</v>
      </c>
      <c r="C265" s="287" t="s">
        <v>755</v>
      </c>
      <c r="D265" s="318">
        <f>'[1]1 (2)'!K267</f>
        <v>0</v>
      </c>
      <c r="E265" s="318">
        <f>'[1]1 (2)'!L267</f>
        <v>0</v>
      </c>
      <c r="F265" s="318">
        <f>'[1]1 (2)'!M267</f>
        <v>0</v>
      </c>
      <c r="G265" s="318">
        <f t="shared" si="20"/>
        <v>0</v>
      </c>
      <c r="H265" s="319">
        <f>'[1]1 (2)'!N267</f>
        <v>0</v>
      </c>
      <c r="I265" s="320">
        <f>'[1]1 (2)'!O267</f>
        <v>0</v>
      </c>
      <c r="J265" s="320">
        <f>'[1]1 (2)'!P267</f>
        <v>0</v>
      </c>
      <c r="K265" s="320">
        <f>'[1]1 (2)'!Q267</f>
        <v>0</v>
      </c>
      <c r="L265" s="320">
        <f>'[1]1 (2)'!R267</f>
        <v>0</v>
      </c>
      <c r="M265" s="320">
        <f>'[1]1 (2)'!S267</f>
        <v>0</v>
      </c>
      <c r="N265" s="320">
        <f>'[1]1 (2)'!T267</f>
        <v>0</v>
      </c>
      <c r="O265" s="320">
        <f>'[1]1 (2)'!U267</f>
        <v>0</v>
      </c>
      <c r="P265" s="320">
        <f>'[1]1 (2)'!V267</f>
        <v>0</v>
      </c>
      <c r="Q265" s="320">
        <f>'[1]1 (2)'!W267</f>
        <v>0</v>
      </c>
      <c r="R265" s="320">
        <f t="shared" si="21"/>
        <v>0</v>
      </c>
      <c r="S265" s="320">
        <f t="shared" si="22"/>
        <v>0</v>
      </c>
    </row>
    <row r="266" spans="1:19" s="282" customFormat="1" ht="18.75" customHeight="1" x14ac:dyDescent="0.25">
      <c r="A266" s="288" t="s">
        <v>900</v>
      </c>
      <c r="B266" s="271" t="s">
        <v>62</v>
      </c>
      <c r="C266" s="287" t="s">
        <v>755</v>
      </c>
      <c r="D266" s="318">
        <f>'[1]1 (2)'!K268</f>
        <v>0</v>
      </c>
      <c r="E266" s="318">
        <f>'[1]1 (2)'!L268</f>
        <v>0</v>
      </c>
      <c r="F266" s="318">
        <f>'[1]1 (2)'!M268</f>
        <v>0</v>
      </c>
      <c r="G266" s="318">
        <f t="shared" si="20"/>
        <v>0</v>
      </c>
      <c r="H266" s="319">
        <f>'[1]1 (2)'!N268</f>
        <v>0</v>
      </c>
      <c r="I266" s="320">
        <f>'[1]1 (2)'!O268</f>
        <v>0</v>
      </c>
      <c r="J266" s="320">
        <f>'[1]1 (2)'!P268</f>
        <v>0</v>
      </c>
      <c r="K266" s="320">
        <f>'[1]1 (2)'!Q268</f>
        <v>0</v>
      </c>
      <c r="L266" s="320">
        <f>'[1]1 (2)'!R268</f>
        <v>0</v>
      </c>
      <c r="M266" s="320">
        <f>'[1]1 (2)'!S268</f>
        <v>0</v>
      </c>
      <c r="N266" s="320">
        <f>'[1]1 (2)'!T268</f>
        <v>0</v>
      </c>
      <c r="O266" s="320">
        <f>'[1]1 (2)'!U268</f>
        <v>0</v>
      </c>
      <c r="P266" s="320">
        <f>'[1]1 (2)'!V268</f>
        <v>0</v>
      </c>
      <c r="Q266" s="320">
        <f>'[1]1 (2)'!W268</f>
        <v>0</v>
      </c>
      <c r="R266" s="320">
        <f t="shared" si="21"/>
        <v>0</v>
      </c>
      <c r="S266" s="320">
        <f t="shared" si="22"/>
        <v>0</v>
      </c>
    </row>
    <row r="267" spans="1:19" s="282" customFormat="1" ht="31.5" customHeight="1" x14ac:dyDescent="0.25">
      <c r="A267" s="288" t="s">
        <v>998</v>
      </c>
      <c r="B267" s="270" t="s">
        <v>890</v>
      </c>
      <c r="C267" s="287" t="s">
        <v>755</v>
      </c>
      <c r="D267" s="318">
        <f>'[1]1 (2)'!K269</f>
        <v>58.3</v>
      </c>
      <c r="E267" s="318">
        <f>'[1]1 (2)'!L269</f>
        <v>62</v>
      </c>
      <c r="F267" s="318">
        <f>'[1]1 (2)'!M269</f>
        <v>62</v>
      </c>
      <c r="G267" s="318">
        <f t="shared" si="20"/>
        <v>62</v>
      </c>
      <c r="H267" s="319">
        <f>'[1]1 (2)'!N269</f>
        <v>62</v>
      </c>
      <c r="I267" s="320">
        <f>'[1]1 (2)'!O269</f>
        <v>62</v>
      </c>
      <c r="J267" s="320">
        <f>'[1]1 (2)'!P269</f>
        <v>62</v>
      </c>
      <c r="K267" s="320">
        <f>'[1]1 (2)'!Q269</f>
        <v>62</v>
      </c>
      <c r="L267" s="320">
        <f>'[1]1 (2)'!R269</f>
        <v>62</v>
      </c>
      <c r="M267" s="320">
        <f>'[1]1 (2)'!S269</f>
        <v>62</v>
      </c>
      <c r="N267" s="320">
        <f>'[1]1 (2)'!T269</f>
        <v>62</v>
      </c>
      <c r="O267" s="320">
        <f>'[1]1 (2)'!U269</f>
        <v>62</v>
      </c>
      <c r="P267" s="320">
        <f>'[1]1 (2)'!V269</f>
        <v>62</v>
      </c>
      <c r="Q267" s="320">
        <f>'[1]1 (2)'!W269</f>
        <v>62</v>
      </c>
      <c r="R267" s="320">
        <f t="shared" si="21"/>
        <v>310</v>
      </c>
      <c r="S267" s="320">
        <f t="shared" si="22"/>
        <v>310</v>
      </c>
    </row>
    <row r="268" spans="1:19" s="282" customFormat="1" ht="18.75" customHeight="1" x14ac:dyDescent="0.25">
      <c r="A268" s="288" t="s">
        <v>999</v>
      </c>
      <c r="B268" s="271" t="s">
        <v>62</v>
      </c>
      <c r="C268" s="287" t="s">
        <v>755</v>
      </c>
      <c r="D268" s="318">
        <f>'[1]1 (2)'!K270</f>
        <v>43.2</v>
      </c>
      <c r="E268" s="318">
        <f>'[1]1 (2)'!L270</f>
        <v>43</v>
      </c>
      <c r="F268" s="318">
        <f>'[1]1 (2)'!M270</f>
        <v>43</v>
      </c>
      <c r="G268" s="318">
        <f t="shared" si="20"/>
        <v>43</v>
      </c>
      <c r="H268" s="319">
        <f>'[1]1 (2)'!N270</f>
        <v>43</v>
      </c>
      <c r="I268" s="320">
        <f>'[1]1 (2)'!O270</f>
        <v>43</v>
      </c>
      <c r="J268" s="320">
        <f>'[1]1 (2)'!P270</f>
        <v>43</v>
      </c>
      <c r="K268" s="320">
        <f>'[1]1 (2)'!Q270</f>
        <v>43</v>
      </c>
      <c r="L268" s="320">
        <f>'[1]1 (2)'!R270</f>
        <v>43</v>
      </c>
      <c r="M268" s="320">
        <f>'[1]1 (2)'!S270</f>
        <v>43</v>
      </c>
      <c r="N268" s="320">
        <f>'[1]1 (2)'!T270</f>
        <v>43</v>
      </c>
      <c r="O268" s="320">
        <f>'[1]1 (2)'!U270</f>
        <v>43</v>
      </c>
      <c r="P268" s="320">
        <f>'[1]1 (2)'!V270</f>
        <v>43</v>
      </c>
      <c r="Q268" s="320">
        <f>'[1]1 (2)'!W270</f>
        <v>43</v>
      </c>
      <c r="R268" s="320">
        <f t="shared" si="21"/>
        <v>215</v>
      </c>
      <c r="S268" s="320">
        <f t="shared" si="22"/>
        <v>215</v>
      </c>
    </row>
    <row r="269" spans="1:19" s="282" customFormat="1" ht="18.75" customHeight="1" x14ac:dyDescent="0.25">
      <c r="A269" s="288" t="s">
        <v>676</v>
      </c>
      <c r="B269" s="136" t="s">
        <v>1063</v>
      </c>
      <c r="C269" s="287" t="s">
        <v>755</v>
      </c>
      <c r="D269" s="318">
        <f>'[1]1 (2)'!K271</f>
        <v>27.9</v>
      </c>
      <c r="E269" s="318">
        <f>'[1]1 (2)'!L271</f>
        <v>55</v>
      </c>
      <c r="F269" s="318">
        <f>'[1]1 (2)'!M271</f>
        <v>55</v>
      </c>
      <c r="G269" s="318">
        <f t="shared" si="20"/>
        <v>55</v>
      </c>
      <c r="H269" s="319">
        <f>'[1]1 (2)'!N271</f>
        <v>55</v>
      </c>
      <c r="I269" s="320">
        <f>'[1]1 (2)'!O271</f>
        <v>55</v>
      </c>
      <c r="J269" s="320">
        <f>'[1]1 (2)'!P271</f>
        <v>55</v>
      </c>
      <c r="K269" s="320">
        <f>'[1]1 (2)'!Q271</f>
        <v>55</v>
      </c>
      <c r="L269" s="320">
        <f>'[1]1 (2)'!R271</f>
        <v>55</v>
      </c>
      <c r="M269" s="320">
        <f>'[1]1 (2)'!S271</f>
        <v>55</v>
      </c>
      <c r="N269" s="320">
        <f>'[1]1 (2)'!T271</f>
        <v>55</v>
      </c>
      <c r="O269" s="320">
        <f>'[1]1 (2)'!U271</f>
        <v>55</v>
      </c>
      <c r="P269" s="320">
        <f>'[1]1 (2)'!V271</f>
        <v>55</v>
      </c>
      <c r="Q269" s="320">
        <f>'[1]1 (2)'!W271</f>
        <v>55</v>
      </c>
      <c r="R269" s="320">
        <f t="shared" si="21"/>
        <v>275</v>
      </c>
      <c r="S269" s="320">
        <f t="shared" si="22"/>
        <v>275</v>
      </c>
    </row>
    <row r="270" spans="1:19" s="282" customFormat="1" ht="18.75" customHeight="1" x14ac:dyDescent="0.25">
      <c r="A270" s="288" t="s">
        <v>677</v>
      </c>
      <c r="B270" s="270" t="s">
        <v>62</v>
      </c>
      <c r="C270" s="287" t="s">
        <v>755</v>
      </c>
      <c r="D270" s="318">
        <f>'[1]1 (2)'!K272</f>
        <v>6.4</v>
      </c>
      <c r="E270" s="318">
        <f>'[1]1 (2)'!L272</f>
        <v>10</v>
      </c>
      <c r="F270" s="318">
        <f>'[1]1 (2)'!M272</f>
        <v>10</v>
      </c>
      <c r="G270" s="318">
        <f t="shared" si="20"/>
        <v>10</v>
      </c>
      <c r="H270" s="319">
        <f>'[1]1 (2)'!N272</f>
        <v>10</v>
      </c>
      <c r="I270" s="320">
        <f>'[1]1 (2)'!O272</f>
        <v>10</v>
      </c>
      <c r="J270" s="320">
        <f>'[1]1 (2)'!P272</f>
        <v>10</v>
      </c>
      <c r="K270" s="320">
        <f>'[1]1 (2)'!Q272</f>
        <v>10</v>
      </c>
      <c r="L270" s="320">
        <f>'[1]1 (2)'!R272</f>
        <v>10</v>
      </c>
      <c r="M270" s="320">
        <f>'[1]1 (2)'!S272</f>
        <v>10</v>
      </c>
      <c r="N270" s="320">
        <f>'[1]1 (2)'!T272</f>
        <v>10</v>
      </c>
      <c r="O270" s="320">
        <f>'[1]1 (2)'!U272</f>
        <v>10</v>
      </c>
      <c r="P270" s="320">
        <f>'[1]1 (2)'!V272</f>
        <v>10</v>
      </c>
      <c r="Q270" s="320">
        <f>'[1]1 (2)'!W272</f>
        <v>10</v>
      </c>
      <c r="R270" s="320">
        <f t="shared" si="21"/>
        <v>50</v>
      </c>
      <c r="S270" s="320">
        <f t="shared" si="22"/>
        <v>50</v>
      </c>
    </row>
    <row r="271" spans="1:19" s="282" customFormat="1" ht="18.75" customHeight="1" x14ac:dyDescent="0.25">
      <c r="A271" s="288" t="s">
        <v>784</v>
      </c>
      <c r="B271" s="268" t="s">
        <v>752</v>
      </c>
      <c r="C271" s="287" t="s">
        <v>755</v>
      </c>
      <c r="D271" s="318">
        <f>'[1]1 (2)'!K273</f>
        <v>0</v>
      </c>
      <c r="E271" s="318">
        <f>'[1]1 (2)'!L273</f>
        <v>0</v>
      </c>
      <c r="F271" s="318">
        <f>'[1]1 (2)'!M273</f>
        <v>0</v>
      </c>
      <c r="G271" s="318">
        <f t="shared" si="20"/>
        <v>0</v>
      </c>
      <c r="H271" s="319">
        <f>'[1]1 (2)'!N273</f>
        <v>0</v>
      </c>
      <c r="I271" s="320">
        <f>'[1]1 (2)'!O273</f>
        <v>0</v>
      </c>
      <c r="J271" s="320">
        <f>'[1]1 (2)'!P273</f>
        <v>0</v>
      </c>
      <c r="K271" s="320">
        <f>'[1]1 (2)'!Q273</f>
        <v>0</v>
      </c>
      <c r="L271" s="320">
        <f>'[1]1 (2)'!R273</f>
        <v>0</v>
      </c>
      <c r="M271" s="320">
        <f>'[1]1 (2)'!S273</f>
        <v>0</v>
      </c>
      <c r="N271" s="320">
        <f>'[1]1 (2)'!T273</f>
        <v>0</v>
      </c>
      <c r="O271" s="320">
        <f>'[1]1 (2)'!U273</f>
        <v>0</v>
      </c>
      <c r="P271" s="320">
        <f>'[1]1 (2)'!V273</f>
        <v>0</v>
      </c>
      <c r="Q271" s="320">
        <f>'[1]1 (2)'!W273</f>
        <v>0</v>
      </c>
      <c r="R271" s="320">
        <f t="shared" si="21"/>
        <v>0</v>
      </c>
      <c r="S271" s="320">
        <f t="shared" si="22"/>
        <v>0</v>
      </c>
    </row>
    <row r="272" spans="1:19" s="282" customFormat="1" ht="18.75" customHeight="1" x14ac:dyDescent="0.25">
      <c r="A272" s="288" t="s">
        <v>785</v>
      </c>
      <c r="B272" s="270" t="s">
        <v>62</v>
      </c>
      <c r="C272" s="287" t="s">
        <v>755</v>
      </c>
      <c r="D272" s="318">
        <f>'[1]1 (2)'!K274</f>
        <v>0</v>
      </c>
      <c r="E272" s="318">
        <f>'[1]1 (2)'!L274</f>
        <v>0</v>
      </c>
      <c r="F272" s="318">
        <f>'[1]1 (2)'!M274</f>
        <v>0</v>
      </c>
      <c r="G272" s="318">
        <f t="shared" si="20"/>
        <v>0</v>
      </c>
      <c r="H272" s="319">
        <f>'[1]1 (2)'!N274</f>
        <v>0</v>
      </c>
      <c r="I272" s="320">
        <f>'[1]1 (2)'!O274</f>
        <v>0</v>
      </c>
      <c r="J272" s="320">
        <f>'[1]1 (2)'!P274</f>
        <v>0</v>
      </c>
      <c r="K272" s="320">
        <f>'[1]1 (2)'!Q274</f>
        <v>0</v>
      </c>
      <c r="L272" s="320">
        <f>'[1]1 (2)'!R274</f>
        <v>0</v>
      </c>
      <c r="M272" s="320">
        <f>'[1]1 (2)'!S274</f>
        <v>0</v>
      </c>
      <c r="N272" s="320">
        <f>'[1]1 (2)'!T274</f>
        <v>0</v>
      </c>
      <c r="O272" s="320">
        <f>'[1]1 (2)'!U274</f>
        <v>0</v>
      </c>
      <c r="P272" s="320">
        <f>'[1]1 (2)'!V274</f>
        <v>0</v>
      </c>
      <c r="Q272" s="320">
        <f>'[1]1 (2)'!W274</f>
        <v>0</v>
      </c>
      <c r="R272" s="320">
        <f t="shared" si="21"/>
        <v>0</v>
      </c>
      <c r="S272" s="320">
        <f t="shared" si="22"/>
        <v>0</v>
      </c>
    </row>
    <row r="273" spans="1:19" s="282" customFormat="1" ht="18.75" customHeight="1" x14ac:dyDescent="0.25">
      <c r="A273" s="288" t="s">
        <v>786</v>
      </c>
      <c r="B273" s="268" t="s">
        <v>1057</v>
      </c>
      <c r="C273" s="287" t="s">
        <v>755</v>
      </c>
      <c r="D273" s="318">
        <f>'[1]1 (2)'!K275</f>
        <v>0</v>
      </c>
      <c r="E273" s="318">
        <f>'[1]1 (2)'!L275</f>
        <v>0</v>
      </c>
      <c r="F273" s="318">
        <f>'[1]1 (2)'!M275</f>
        <v>0</v>
      </c>
      <c r="G273" s="318">
        <f t="shared" si="20"/>
        <v>0</v>
      </c>
      <c r="H273" s="319">
        <f>'[1]1 (2)'!N275</f>
        <v>0</v>
      </c>
      <c r="I273" s="320">
        <f>'[1]1 (2)'!O275</f>
        <v>0</v>
      </c>
      <c r="J273" s="320">
        <f>'[1]1 (2)'!P275</f>
        <v>0</v>
      </c>
      <c r="K273" s="320">
        <f>'[1]1 (2)'!Q275</f>
        <v>0</v>
      </c>
      <c r="L273" s="320">
        <f>'[1]1 (2)'!R275</f>
        <v>0</v>
      </c>
      <c r="M273" s="320">
        <f>'[1]1 (2)'!S275</f>
        <v>0</v>
      </c>
      <c r="N273" s="320">
        <f>'[1]1 (2)'!T275</f>
        <v>0</v>
      </c>
      <c r="O273" s="320">
        <f>'[1]1 (2)'!U275</f>
        <v>0</v>
      </c>
      <c r="P273" s="320">
        <f>'[1]1 (2)'!V275</f>
        <v>0</v>
      </c>
      <c r="Q273" s="320">
        <f>'[1]1 (2)'!W275</f>
        <v>0</v>
      </c>
      <c r="R273" s="320">
        <f t="shared" si="21"/>
        <v>0</v>
      </c>
      <c r="S273" s="320">
        <f t="shared" si="22"/>
        <v>0</v>
      </c>
    </row>
    <row r="274" spans="1:19" s="282" customFormat="1" ht="18.75" customHeight="1" x14ac:dyDescent="0.25">
      <c r="A274" s="288" t="s">
        <v>787</v>
      </c>
      <c r="B274" s="270" t="s">
        <v>62</v>
      </c>
      <c r="C274" s="287" t="s">
        <v>755</v>
      </c>
      <c r="D274" s="318">
        <f>'[1]1 (2)'!K276</f>
        <v>0</v>
      </c>
      <c r="E274" s="318">
        <f>'[1]1 (2)'!L276</f>
        <v>0</v>
      </c>
      <c r="F274" s="318">
        <f>'[1]1 (2)'!M276</f>
        <v>0</v>
      </c>
      <c r="G274" s="318">
        <f t="shared" si="20"/>
        <v>0</v>
      </c>
      <c r="H274" s="319">
        <f>'[1]1 (2)'!N276</f>
        <v>0</v>
      </c>
      <c r="I274" s="320">
        <f>'[1]1 (2)'!O276</f>
        <v>0</v>
      </c>
      <c r="J274" s="320">
        <f>'[1]1 (2)'!P276</f>
        <v>0</v>
      </c>
      <c r="K274" s="320">
        <f>'[1]1 (2)'!Q276</f>
        <v>0</v>
      </c>
      <c r="L274" s="320">
        <f>'[1]1 (2)'!R276</f>
        <v>0</v>
      </c>
      <c r="M274" s="320">
        <f>'[1]1 (2)'!S276</f>
        <v>0</v>
      </c>
      <c r="N274" s="320">
        <f>'[1]1 (2)'!T276</f>
        <v>0</v>
      </c>
      <c r="O274" s="320">
        <f>'[1]1 (2)'!U276</f>
        <v>0</v>
      </c>
      <c r="P274" s="320">
        <f>'[1]1 (2)'!V276</f>
        <v>0</v>
      </c>
      <c r="Q274" s="320">
        <f>'[1]1 (2)'!W276</f>
        <v>0</v>
      </c>
      <c r="R274" s="320">
        <f t="shared" si="21"/>
        <v>0</v>
      </c>
      <c r="S274" s="320">
        <f t="shared" si="22"/>
        <v>0</v>
      </c>
    </row>
    <row r="275" spans="1:19" s="282" customFormat="1" ht="18.75" customHeight="1" x14ac:dyDescent="0.25">
      <c r="A275" s="288" t="s">
        <v>788</v>
      </c>
      <c r="B275" s="268" t="s">
        <v>753</v>
      </c>
      <c r="C275" s="287" t="s">
        <v>755</v>
      </c>
      <c r="D275" s="318">
        <f>'[1]1 (2)'!K277</f>
        <v>0</v>
      </c>
      <c r="E275" s="318">
        <f>'[1]1 (2)'!L277</f>
        <v>0</v>
      </c>
      <c r="F275" s="318">
        <f>'[1]1 (2)'!M277</f>
        <v>0</v>
      </c>
      <c r="G275" s="318">
        <f t="shared" si="20"/>
        <v>0</v>
      </c>
      <c r="H275" s="319">
        <f>'[1]1 (2)'!N277</f>
        <v>0</v>
      </c>
      <c r="I275" s="320">
        <f>'[1]1 (2)'!O277</f>
        <v>0</v>
      </c>
      <c r="J275" s="320">
        <f>'[1]1 (2)'!P277</f>
        <v>0</v>
      </c>
      <c r="K275" s="320">
        <f>'[1]1 (2)'!Q277</f>
        <v>0</v>
      </c>
      <c r="L275" s="320">
        <f>'[1]1 (2)'!R277</f>
        <v>0</v>
      </c>
      <c r="M275" s="320">
        <f>'[1]1 (2)'!S277</f>
        <v>0</v>
      </c>
      <c r="N275" s="320">
        <f>'[1]1 (2)'!T277</f>
        <v>0</v>
      </c>
      <c r="O275" s="320">
        <f>'[1]1 (2)'!U277</f>
        <v>0</v>
      </c>
      <c r="P275" s="320">
        <f>'[1]1 (2)'!V277</f>
        <v>0</v>
      </c>
      <c r="Q275" s="320">
        <f>'[1]1 (2)'!W277</f>
        <v>0</v>
      </c>
      <c r="R275" s="320">
        <f t="shared" si="21"/>
        <v>0</v>
      </c>
      <c r="S275" s="320">
        <f t="shared" si="22"/>
        <v>0</v>
      </c>
    </row>
    <row r="276" spans="1:19" s="282" customFormat="1" ht="18.75" customHeight="1" x14ac:dyDescent="0.25">
      <c r="A276" s="288" t="s">
        <v>789</v>
      </c>
      <c r="B276" s="270" t="s">
        <v>62</v>
      </c>
      <c r="C276" s="287" t="s">
        <v>755</v>
      </c>
      <c r="D276" s="318">
        <f>'[1]1 (2)'!K278</f>
        <v>0</v>
      </c>
      <c r="E276" s="318">
        <f>'[1]1 (2)'!L278</f>
        <v>0</v>
      </c>
      <c r="F276" s="318">
        <f>'[1]1 (2)'!M278</f>
        <v>0</v>
      </c>
      <c r="G276" s="318">
        <f t="shared" si="20"/>
        <v>0</v>
      </c>
      <c r="H276" s="319">
        <f>'[1]1 (2)'!N278</f>
        <v>0</v>
      </c>
      <c r="I276" s="320">
        <f>'[1]1 (2)'!O278</f>
        <v>0</v>
      </c>
      <c r="J276" s="320">
        <f>'[1]1 (2)'!P278</f>
        <v>0</v>
      </c>
      <c r="K276" s="320">
        <f>'[1]1 (2)'!Q278</f>
        <v>0</v>
      </c>
      <c r="L276" s="320">
        <f>'[1]1 (2)'!R278</f>
        <v>0</v>
      </c>
      <c r="M276" s="320">
        <f>'[1]1 (2)'!S278</f>
        <v>0</v>
      </c>
      <c r="N276" s="320">
        <f>'[1]1 (2)'!T278</f>
        <v>0</v>
      </c>
      <c r="O276" s="320">
        <f>'[1]1 (2)'!U278</f>
        <v>0</v>
      </c>
      <c r="P276" s="320">
        <f>'[1]1 (2)'!V278</f>
        <v>0</v>
      </c>
      <c r="Q276" s="320">
        <f>'[1]1 (2)'!W278</f>
        <v>0</v>
      </c>
      <c r="R276" s="320">
        <f t="shared" si="21"/>
        <v>0</v>
      </c>
      <c r="S276" s="320">
        <f t="shared" si="22"/>
        <v>0</v>
      </c>
    </row>
    <row r="277" spans="1:19" s="282" customFormat="1" ht="15.75" customHeight="1" x14ac:dyDescent="0.25">
      <c r="A277" s="288" t="s">
        <v>1085</v>
      </c>
      <c r="B277" s="268" t="s">
        <v>754</v>
      </c>
      <c r="C277" s="287" t="s">
        <v>755</v>
      </c>
      <c r="D277" s="318">
        <f>'[1]1 (2)'!K279</f>
        <v>0</v>
      </c>
      <c r="E277" s="318">
        <f>'[1]1 (2)'!L279</f>
        <v>0</v>
      </c>
      <c r="F277" s="318">
        <f>'[1]1 (2)'!M279</f>
        <v>0</v>
      </c>
      <c r="G277" s="318">
        <f t="shared" si="20"/>
        <v>0</v>
      </c>
      <c r="H277" s="319">
        <f>'[1]1 (2)'!N279</f>
        <v>0</v>
      </c>
      <c r="I277" s="320">
        <f>'[1]1 (2)'!O279</f>
        <v>0</v>
      </c>
      <c r="J277" s="320">
        <f>'[1]1 (2)'!P279</f>
        <v>0</v>
      </c>
      <c r="K277" s="320">
        <f>'[1]1 (2)'!Q279</f>
        <v>0</v>
      </c>
      <c r="L277" s="320">
        <f>'[1]1 (2)'!R279</f>
        <v>0</v>
      </c>
      <c r="M277" s="320">
        <f>'[1]1 (2)'!S279</f>
        <v>0</v>
      </c>
      <c r="N277" s="320">
        <f>'[1]1 (2)'!T279</f>
        <v>0</v>
      </c>
      <c r="O277" s="320">
        <f>'[1]1 (2)'!U279</f>
        <v>0</v>
      </c>
      <c r="P277" s="320">
        <f>'[1]1 (2)'!V279</f>
        <v>0</v>
      </c>
      <c r="Q277" s="320">
        <f>'[1]1 (2)'!W279</f>
        <v>0</v>
      </c>
      <c r="R277" s="320">
        <f t="shared" si="21"/>
        <v>0</v>
      </c>
      <c r="S277" s="320">
        <f t="shared" si="22"/>
        <v>0</v>
      </c>
    </row>
    <row r="278" spans="1:19" s="282" customFormat="1" ht="18.75" customHeight="1" x14ac:dyDescent="0.25">
      <c r="A278" s="288" t="s">
        <v>790</v>
      </c>
      <c r="B278" s="270" t="s">
        <v>62</v>
      </c>
      <c r="C278" s="287" t="s">
        <v>755</v>
      </c>
      <c r="D278" s="318">
        <f>'[1]1 (2)'!K280</f>
        <v>0</v>
      </c>
      <c r="E278" s="318">
        <f>'[1]1 (2)'!L280</f>
        <v>0</v>
      </c>
      <c r="F278" s="318">
        <f>'[1]1 (2)'!M280</f>
        <v>0</v>
      </c>
      <c r="G278" s="318">
        <f t="shared" si="20"/>
        <v>0</v>
      </c>
      <c r="H278" s="319">
        <f>'[1]1 (2)'!N280</f>
        <v>0</v>
      </c>
      <c r="I278" s="320">
        <f>'[1]1 (2)'!O280</f>
        <v>0</v>
      </c>
      <c r="J278" s="320">
        <f>'[1]1 (2)'!P280</f>
        <v>0</v>
      </c>
      <c r="K278" s="320">
        <f>'[1]1 (2)'!Q280</f>
        <v>0</v>
      </c>
      <c r="L278" s="320">
        <f>'[1]1 (2)'!R280</f>
        <v>0</v>
      </c>
      <c r="M278" s="320">
        <f>'[1]1 (2)'!S280</f>
        <v>0</v>
      </c>
      <c r="N278" s="320">
        <f>'[1]1 (2)'!T280</f>
        <v>0</v>
      </c>
      <c r="O278" s="320">
        <f>'[1]1 (2)'!U280</f>
        <v>0</v>
      </c>
      <c r="P278" s="320">
        <f>'[1]1 (2)'!V280</f>
        <v>0</v>
      </c>
      <c r="Q278" s="320">
        <f>'[1]1 (2)'!W280</f>
        <v>0</v>
      </c>
      <c r="R278" s="320">
        <f t="shared" si="21"/>
        <v>0</v>
      </c>
      <c r="S278" s="320">
        <f t="shared" si="22"/>
        <v>0</v>
      </c>
    </row>
    <row r="279" spans="1:19" s="282" customFormat="1" ht="18.75" customHeight="1" x14ac:dyDescent="0.25">
      <c r="A279" s="288" t="s">
        <v>901</v>
      </c>
      <c r="B279" s="268" t="s">
        <v>1064</v>
      </c>
      <c r="C279" s="287" t="s">
        <v>755</v>
      </c>
      <c r="D279" s="318">
        <f>'[1]1 (2)'!K281</f>
        <v>0</v>
      </c>
      <c r="E279" s="318">
        <f>'[1]1 (2)'!L281</f>
        <v>0</v>
      </c>
      <c r="F279" s="318">
        <f>'[1]1 (2)'!M281</f>
        <v>0</v>
      </c>
      <c r="G279" s="318">
        <f t="shared" si="20"/>
        <v>0</v>
      </c>
      <c r="H279" s="319">
        <f>'[1]1 (2)'!N281</f>
        <v>0</v>
      </c>
      <c r="I279" s="320">
        <f>'[1]1 (2)'!O281</f>
        <v>0</v>
      </c>
      <c r="J279" s="320">
        <f>'[1]1 (2)'!P281</f>
        <v>0</v>
      </c>
      <c r="K279" s="320">
        <f>'[1]1 (2)'!Q281</f>
        <v>0</v>
      </c>
      <c r="L279" s="320">
        <f>'[1]1 (2)'!R281</f>
        <v>0</v>
      </c>
      <c r="M279" s="320">
        <f>'[1]1 (2)'!S281</f>
        <v>0</v>
      </c>
      <c r="N279" s="320">
        <f>'[1]1 (2)'!T281</f>
        <v>0</v>
      </c>
      <c r="O279" s="320">
        <f>'[1]1 (2)'!U281</f>
        <v>0</v>
      </c>
      <c r="P279" s="320">
        <f>'[1]1 (2)'!V281</f>
        <v>0</v>
      </c>
      <c r="Q279" s="320">
        <f>'[1]1 (2)'!W281</f>
        <v>0</v>
      </c>
      <c r="R279" s="320">
        <f t="shared" si="21"/>
        <v>0</v>
      </c>
      <c r="S279" s="320">
        <f t="shared" si="22"/>
        <v>0</v>
      </c>
    </row>
    <row r="280" spans="1:19" s="282" customFormat="1" ht="18.75" customHeight="1" x14ac:dyDescent="0.25">
      <c r="A280" s="288" t="s">
        <v>791</v>
      </c>
      <c r="B280" s="270" t="s">
        <v>62</v>
      </c>
      <c r="C280" s="287" t="s">
        <v>755</v>
      </c>
      <c r="D280" s="318">
        <f>'[1]1 (2)'!K282</f>
        <v>0</v>
      </c>
      <c r="E280" s="318">
        <f>'[1]1 (2)'!L282</f>
        <v>0</v>
      </c>
      <c r="F280" s="318">
        <f>'[1]1 (2)'!M282</f>
        <v>0</v>
      </c>
      <c r="G280" s="318">
        <f t="shared" si="20"/>
        <v>0</v>
      </c>
      <c r="H280" s="319">
        <f>'[1]1 (2)'!N282</f>
        <v>0</v>
      </c>
      <c r="I280" s="320">
        <f>'[1]1 (2)'!O282</f>
        <v>0</v>
      </c>
      <c r="J280" s="320">
        <f>'[1]1 (2)'!P282</f>
        <v>0</v>
      </c>
      <c r="K280" s="320">
        <f>'[1]1 (2)'!Q282</f>
        <v>0</v>
      </c>
      <c r="L280" s="320">
        <f>'[1]1 (2)'!R282</f>
        <v>0</v>
      </c>
      <c r="M280" s="320">
        <f>'[1]1 (2)'!S282</f>
        <v>0</v>
      </c>
      <c r="N280" s="320">
        <f>'[1]1 (2)'!T282</f>
        <v>0</v>
      </c>
      <c r="O280" s="320">
        <f>'[1]1 (2)'!U282</f>
        <v>0</v>
      </c>
      <c r="P280" s="320">
        <f>'[1]1 (2)'!V282</f>
        <v>0</v>
      </c>
      <c r="Q280" s="320">
        <f>'[1]1 (2)'!W282</f>
        <v>0</v>
      </c>
      <c r="R280" s="320">
        <f t="shared" si="21"/>
        <v>0</v>
      </c>
      <c r="S280" s="320">
        <f t="shared" si="22"/>
        <v>0</v>
      </c>
    </row>
    <row r="281" spans="1:19" s="282" customFormat="1" ht="31.5" customHeight="1" x14ac:dyDescent="0.25">
      <c r="A281" s="288" t="s">
        <v>792</v>
      </c>
      <c r="B281" s="136" t="s">
        <v>1040</v>
      </c>
      <c r="C281" s="287" t="s">
        <v>755</v>
      </c>
      <c r="D281" s="318">
        <f>'[1]1 (2)'!K283</f>
        <v>0</v>
      </c>
      <c r="E281" s="318">
        <f>'[1]1 (2)'!L283</f>
        <v>0</v>
      </c>
      <c r="F281" s="318">
        <f>'[1]1 (2)'!M283</f>
        <v>0</v>
      </c>
      <c r="G281" s="318">
        <f t="shared" si="20"/>
        <v>0</v>
      </c>
      <c r="H281" s="319">
        <f>'[1]1 (2)'!N283</f>
        <v>0</v>
      </c>
      <c r="I281" s="320">
        <f>'[1]1 (2)'!O283</f>
        <v>0</v>
      </c>
      <c r="J281" s="320">
        <f>'[1]1 (2)'!P283</f>
        <v>0</v>
      </c>
      <c r="K281" s="320">
        <f>'[1]1 (2)'!Q283</f>
        <v>0</v>
      </c>
      <c r="L281" s="320">
        <f>'[1]1 (2)'!R283</f>
        <v>0</v>
      </c>
      <c r="M281" s="320">
        <f>'[1]1 (2)'!S283</f>
        <v>0</v>
      </c>
      <c r="N281" s="320">
        <f>'[1]1 (2)'!T283</f>
        <v>0</v>
      </c>
      <c r="O281" s="320">
        <f>'[1]1 (2)'!U283</f>
        <v>0</v>
      </c>
      <c r="P281" s="320">
        <f>'[1]1 (2)'!V283</f>
        <v>0</v>
      </c>
      <c r="Q281" s="320">
        <f>'[1]1 (2)'!W283</f>
        <v>0</v>
      </c>
      <c r="R281" s="320">
        <f t="shared" si="21"/>
        <v>0</v>
      </c>
      <c r="S281" s="320">
        <f t="shared" si="22"/>
        <v>0</v>
      </c>
    </row>
    <row r="282" spans="1:19" s="282" customFormat="1" ht="18.75" customHeight="1" x14ac:dyDescent="0.25">
      <c r="A282" s="288" t="s">
        <v>793</v>
      </c>
      <c r="B282" s="270" t="s">
        <v>62</v>
      </c>
      <c r="C282" s="287" t="s">
        <v>755</v>
      </c>
      <c r="D282" s="318">
        <f>'[1]1 (2)'!K284</f>
        <v>0</v>
      </c>
      <c r="E282" s="318">
        <f>'[1]1 (2)'!L284</f>
        <v>0</v>
      </c>
      <c r="F282" s="318">
        <f>'[1]1 (2)'!M284</f>
        <v>0</v>
      </c>
      <c r="G282" s="318">
        <f t="shared" si="20"/>
        <v>0</v>
      </c>
      <c r="H282" s="319">
        <f>'[1]1 (2)'!N284</f>
        <v>0</v>
      </c>
      <c r="I282" s="320">
        <f>'[1]1 (2)'!O284</f>
        <v>0</v>
      </c>
      <c r="J282" s="320">
        <f>'[1]1 (2)'!P284</f>
        <v>0</v>
      </c>
      <c r="K282" s="320">
        <f>'[1]1 (2)'!Q284</f>
        <v>0</v>
      </c>
      <c r="L282" s="320">
        <f>'[1]1 (2)'!R284</f>
        <v>0</v>
      </c>
      <c r="M282" s="320">
        <f>'[1]1 (2)'!S284</f>
        <v>0</v>
      </c>
      <c r="N282" s="320">
        <f>'[1]1 (2)'!T284</f>
        <v>0</v>
      </c>
      <c r="O282" s="320">
        <f>'[1]1 (2)'!U284</f>
        <v>0</v>
      </c>
      <c r="P282" s="320">
        <f>'[1]1 (2)'!V284</f>
        <v>0</v>
      </c>
      <c r="Q282" s="320">
        <f>'[1]1 (2)'!W284</f>
        <v>0</v>
      </c>
      <c r="R282" s="320">
        <f t="shared" si="21"/>
        <v>0</v>
      </c>
      <c r="S282" s="320">
        <f t="shared" si="22"/>
        <v>0</v>
      </c>
    </row>
    <row r="283" spans="1:19" s="282" customFormat="1" ht="18.75" customHeight="1" x14ac:dyDescent="0.25">
      <c r="A283" s="288" t="s">
        <v>1000</v>
      </c>
      <c r="B283" s="270" t="s">
        <v>649</v>
      </c>
      <c r="C283" s="287" t="s">
        <v>755</v>
      </c>
      <c r="D283" s="318">
        <f>'[1]1 (2)'!K285</f>
        <v>0</v>
      </c>
      <c r="E283" s="318">
        <f>'[1]1 (2)'!L285</f>
        <v>0</v>
      </c>
      <c r="F283" s="318">
        <f>'[1]1 (2)'!M285</f>
        <v>0</v>
      </c>
      <c r="G283" s="318">
        <f t="shared" si="20"/>
        <v>0</v>
      </c>
      <c r="H283" s="319">
        <f>'[1]1 (2)'!N285</f>
        <v>0</v>
      </c>
      <c r="I283" s="320">
        <f>'[1]1 (2)'!O285</f>
        <v>0</v>
      </c>
      <c r="J283" s="320">
        <f>'[1]1 (2)'!P285</f>
        <v>0</v>
      </c>
      <c r="K283" s="320">
        <f>'[1]1 (2)'!Q285</f>
        <v>0</v>
      </c>
      <c r="L283" s="320">
        <f>'[1]1 (2)'!R285</f>
        <v>0</v>
      </c>
      <c r="M283" s="320">
        <f>'[1]1 (2)'!S285</f>
        <v>0</v>
      </c>
      <c r="N283" s="320">
        <f>'[1]1 (2)'!T285</f>
        <v>0</v>
      </c>
      <c r="O283" s="320">
        <f>'[1]1 (2)'!U285</f>
        <v>0</v>
      </c>
      <c r="P283" s="320">
        <f>'[1]1 (2)'!V285</f>
        <v>0</v>
      </c>
      <c r="Q283" s="320">
        <f>'[1]1 (2)'!W285</f>
        <v>0</v>
      </c>
      <c r="R283" s="320">
        <f t="shared" si="21"/>
        <v>0</v>
      </c>
      <c r="S283" s="320">
        <f t="shared" si="22"/>
        <v>0</v>
      </c>
    </row>
    <row r="284" spans="1:19" s="282" customFormat="1" ht="18.75" customHeight="1" x14ac:dyDescent="0.25">
      <c r="A284" s="288" t="s">
        <v>1002</v>
      </c>
      <c r="B284" s="271" t="s">
        <v>62</v>
      </c>
      <c r="C284" s="287" t="s">
        <v>755</v>
      </c>
      <c r="D284" s="318">
        <f>'[1]1 (2)'!K286</f>
        <v>0</v>
      </c>
      <c r="E284" s="318">
        <f>'[1]1 (2)'!L286</f>
        <v>0</v>
      </c>
      <c r="F284" s="318">
        <f>'[1]1 (2)'!M286</f>
        <v>0</v>
      </c>
      <c r="G284" s="318">
        <f t="shared" si="20"/>
        <v>0</v>
      </c>
      <c r="H284" s="319">
        <f>'[1]1 (2)'!N286</f>
        <v>0</v>
      </c>
      <c r="I284" s="320">
        <f>'[1]1 (2)'!O286</f>
        <v>0</v>
      </c>
      <c r="J284" s="320">
        <f>'[1]1 (2)'!P286</f>
        <v>0</v>
      </c>
      <c r="K284" s="320">
        <f>'[1]1 (2)'!Q286</f>
        <v>0</v>
      </c>
      <c r="L284" s="320">
        <f>'[1]1 (2)'!R286</f>
        <v>0</v>
      </c>
      <c r="M284" s="320">
        <f>'[1]1 (2)'!S286</f>
        <v>0</v>
      </c>
      <c r="N284" s="320">
        <f>'[1]1 (2)'!T286</f>
        <v>0</v>
      </c>
      <c r="O284" s="320">
        <f>'[1]1 (2)'!U286</f>
        <v>0</v>
      </c>
      <c r="P284" s="320">
        <f>'[1]1 (2)'!V286</f>
        <v>0</v>
      </c>
      <c r="Q284" s="320">
        <f>'[1]1 (2)'!W286</f>
        <v>0</v>
      </c>
      <c r="R284" s="320">
        <f t="shared" si="21"/>
        <v>0</v>
      </c>
      <c r="S284" s="320">
        <f t="shared" si="22"/>
        <v>0</v>
      </c>
    </row>
    <row r="285" spans="1:19" s="282" customFormat="1" ht="18.75" customHeight="1" x14ac:dyDescent="0.25">
      <c r="A285" s="288" t="s">
        <v>1001</v>
      </c>
      <c r="B285" s="270" t="s">
        <v>637</v>
      </c>
      <c r="C285" s="287" t="s">
        <v>755</v>
      </c>
      <c r="D285" s="318">
        <f>'[1]1 (2)'!K287</f>
        <v>0</v>
      </c>
      <c r="E285" s="318">
        <f>'[1]1 (2)'!L287</f>
        <v>0</v>
      </c>
      <c r="F285" s="318">
        <f>'[1]1 (2)'!M287</f>
        <v>0</v>
      </c>
      <c r="G285" s="318">
        <f t="shared" si="20"/>
        <v>0</v>
      </c>
      <c r="H285" s="319">
        <f>'[1]1 (2)'!N287</f>
        <v>0</v>
      </c>
      <c r="I285" s="320">
        <f>'[1]1 (2)'!O287</f>
        <v>0</v>
      </c>
      <c r="J285" s="320">
        <f>'[1]1 (2)'!P287</f>
        <v>0</v>
      </c>
      <c r="K285" s="320">
        <f>'[1]1 (2)'!Q287</f>
        <v>0</v>
      </c>
      <c r="L285" s="320">
        <f>'[1]1 (2)'!R287</f>
        <v>0</v>
      </c>
      <c r="M285" s="320">
        <f>'[1]1 (2)'!S287</f>
        <v>0</v>
      </c>
      <c r="N285" s="320">
        <f>'[1]1 (2)'!T287</f>
        <v>0</v>
      </c>
      <c r="O285" s="320">
        <f>'[1]1 (2)'!U287</f>
        <v>0</v>
      </c>
      <c r="P285" s="320">
        <f>'[1]1 (2)'!V287</f>
        <v>0</v>
      </c>
      <c r="Q285" s="320">
        <f>'[1]1 (2)'!W287</f>
        <v>0</v>
      </c>
      <c r="R285" s="320">
        <f t="shared" si="21"/>
        <v>0</v>
      </c>
      <c r="S285" s="320">
        <f t="shared" si="22"/>
        <v>0</v>
      </c>
    </row>
    <row r="286" spans="1:19" s="282" customFormat="1" ht="18.75" customHeight="1" x14ac:dyDescent="0.25">
      <c r="A286" s="288" t="s">
        <v>1003</v>
      </c>
      <c r="B286" s="271" t="s">
        <v>62</v>
      </c>
      <c r="C286" s="287" t="s">
        <v>755</v>
      </c>
      <c r="D286" s="318">
        <f>'[1]1 (2)'!K288</f>
        <v>0</v>
      </c>
      <c r="E286" s="318">
        <f>'[1]1 (2)'!L288</f>
        <v>0</v>
      </c>
      <c r="F286" s="318">
        <f>'[1]1 (2)'!M288</f>
        <v>0</v>
      </c>
      <c r="G286" s="318">
        <f t="shared" si="20"/>
        <v>0</v>
      </c>
      <c r="H286" s="319">
        <f>'[1]1 (2)'!N288</f>
        <v>0</v>
      </c>
      <c r="I286" s="320">
        <f>'[1]1 (2)'!O288</f>
        <v>0</v>
      </c>
      <c r="J286" s="320">
        <f>'[1]1 (2)'!P288</f>
        <v>0</v>
      </c>
      <c r="K286" s="320">
        <f>'[1]1 (2)'!Q288</f>
        <v>0</v>
      </c>
      <c r="L286" s="320">
        <f>'[1]1 (2)'!R288</f>
        <v>0</v>
      </c>
      <c r="M286" s="320">
        <f>'[1]1 (2)'!S288</f>
        <v>0</v>
      </c>
      <c r="N286" s="320">
        <f>'[1]1 (2)'!T288</f>
        <v>0</v>
      </c>
      <c r="O286" s="320">
        <f>'[1]1 (2)'!U288</f>
        <v>0</v>
      </c>
      <c r="P286" s="320">
        <f>'[1]1 (2)'!V288</f>
        <v>0</v>
      </c>
      <c r="Q286" s="320">
        <f>'[1]1 (2)'!W288</f>
        <v>0</v>
      </c>
      <c r="R286" s="320">
        <f t="shared" si="21"/>
        <v>0</v>
      </c>
      <c r="S286" s="320">
        <f t="shared" si="22"/>
        <v>0</v>
      </c>
    </row>
    <row r="287" spans="1:19" s="282" customFormat="1" ht="18.75" customHeight="1" x14ac:dyDescent="0.25">
      <c r="A287" s="288" t="s">
        <v>794</v>
      </c>
      <c r="B287" s="136" t="s">
        <v>802</v>
      </c>
      <c r="C287" s="287" t="s">
        <v>755</v>
      </c>
      <c r="D287" s="318">
        <f>'[1]1 (2)'!K289</f>
        <v>288.19299999999998</v>
      </c>
      <c r="E287" s="318">
        <f>'[1]1 (2)'!L289</f>
        <v>308.8</v>
      </c>
      <c r="F287" s="318">
        <f>'[1]1 (2)'!M289</f>
        <v>308.8</v>
      </c>
      <c r="G287" s="318">
        <f t="shared" si="20"/>
        <v>308.8</v>
      </c>
      <c r="H287" s="319">
        <f>'[1]1 (2)'!N289</f>
        <v>308.8</v>
      </c>
      <c r="I287" s="320">
        <f>'[1]1 (2)'!O289</f>
        <v>308.8</v>
      </c>
      <c r="J287" s="320">
        <f>'[1]1 (2)'!P289</f>
        <v>308.8</v>
      </c>
      <c r="K287" s="320">
        <f>'[1]1 (2)'!Q289</f>
        <v>308.8</v>
      </c>
      <c r="L287" s="320">
        <f>'[1]1 (2)'!R289</f>
        <v>308.8</v>
      </c>
      <c r="M287" s="320">
        <f>'[1]1 (2)'!S289</f>
        <v>308.8</v>
      </c>
      <c r="N287" s="320">
        <f>'[1]1 (2)'!T289</f>
        <v>308.8</v>
      </c>
      <c r="O287" s="320">
        <f>'[1]1 (2)'!U289</f>
        <v>308.8</v>
      </c>
      <c r="P287" s="320">
        <f>'[1]1 (2)'!V289</f>
        <v>308.8</v>
      </c>
      <c r="Q287" s="320">
        <f>'[1]1 (2)'!W289</f>
        <v>308.8</v>
      </c>
      <c r="R287" s="320">
        <f t="shared" si="21"/>
        <v>1544</v>
      </c>
      <c r="S287" s="320">
        <f t="shared" si="22"/>
        <v>1544</v>
      </c>
    </row>
    <row r="288" spans="1:19" s="282" customFormat="1" ht="18.75" customHeight="1" x14ac:dyDescent="0.25">
      <c r="A288" s="288" t="s">
        <v>795</v>
      </c>
      <c r="B288" s="270" t="s">
        <v>62</v>
      </c>
      <c r="C288" s="287" t="s">
        <v>755</v>
      </c>
      <c r="D288" s="318">
        <f>'[1]1 (2)'!K290</f>
        <v>27.899999999999991</v>
      </c>
      <c r="E288" s="318">
        <f>'[1]1 (2)'!L290</f>
        <v>33.599999999999994</v>
      </c>
      <c r="F288" s="318">
        <f>'[1]1 (2)'!M290</f>
        <v>33.599999999999994</v>
      </c>
      <c r="G288" s="318">
        <f t="shared" si="20"/>
        <v>33.599999999999994</v>
      </c>
      <c r="H288" s="319">
        <f>'[1]1 (2)'!N290</f>
        <v>33.599999999999994</v>
      </c>
      <c r="I288" s="320">
        <f>'[1]1 (2)'!O290</f>
        <v>33.599999999999994</v>
      </c>
      <c r="J288" s="320">
        <f>'[1]1 (2)'!P290</f>
        <v>33.599999999999994</v>
      </c>
      <c r="K288" s="320">
        <f>'[1]1 (2)'!Q290</f>
        <v>33.599999999999994</v>
      </c>
      <c r="L288" s="320">
        <f>'[1]1 (2)'!R290</f>
        <v>33.599999999999994</v>
      </c>
      <c r="M288" s="320">
        <f>'[1]1 (2)'!S290</f>
        <v>33.599999999999994</v>
      </c>
      <c r="N288" s="320">
        <f>'[1]1 (2)'!T290</f>
        <v>33.599999999999994</v>
      </c>
      <c r="O288" s="320">
        <f>'[1]1 (2)'!U290</f>
        <v>33.599999999999994</v>
      </c>
      <c r="P288" s="320">
        <f>'[1]1 (2)'!V290</f>
        <v>33.599999999999994</v>
      </c>
      <c r="Q288" s="320">
        <f>'[1]1 (2)'!W290</f>
        <v>33.599999999999994</v>
      </c>
      <c r="R288" s="320">
        <f t="shared" si="21"/>
        <v>167.99999999999997</v>
      </c>
      <c r="S288" s="320">
        <f t="shared" si="22"/>
        <v>167.99999999999997</v>
      </c>
    </row>
    <row r="289" spans="1:19" s="282" customFormat="1" ht="18.75" customHeight="1" x14ac:dyDescent="0.25">
      <c r="A289" s="288" t="s">
        <v>575</v>
      </c>
      <c r="B289" s="269" t="s">
        <v>1041</v>
      </c>
      <c r="C289" s="287" t="s">
        <v>755</v>
      </c>
      <c r="D289" s="318">
        <f>'[1]1 (2)'!K291</f>
        <v>445.3</v>
      </c>
      <c r="E289" s="318">
        <f>'[1]1 (2)'!L291</f>
        <v>1162.0999999999999</v>
      </c>
      <c r="F289" s="318">
        <f>'[1]1 (2)'!M291</f>
        <v>1379.1</v>
      </c>
      <c r="G289" s="318">
        <f t="shared" si="20"/>
        <v>1379.1</v>
      </c>
      <c r="H289" s="319">
        <f>'[1]1 (2)'!N291</f>
        <v>1379.1</v>
      </c>
      <c r="I289" s="320">
        <f>'[1]1 (2)'!O291</f>
        <v>636</v>
      </c>
      <c r="J289" s="320">
        <f>'[1]1 (2)'!P291</f>
        <v>1379.1</v>
      </c>
      <c r="K289" s="320">
        <f>'[1]1 (2)'!Q291</f>
        <v>636</v>
      </c>
      <c r="L289" s="320">
        <f>'[1]1 (2)'!R291</f>
        <v>1379.1</v>
      </c>
      <c r="M289" s="320">
        <f>'[1]1 (2)'!S291</f>
        <v>636</v>
      </c>
      <c r="N289" s="320">
        <f>'[1]1 (2)'!T291</f>
        <v>1379.1</v>
      </c>
      <c r="O289" s="320">
        <f>'[1]1 (2)'!U291</f>
        <v>636</v>
      </c>
      <c r="P289" s="320">
        <f>'[1]1 (2)'!V291</f>
        <v>1379.1</v>
      </c>
      <c r="Q289" s="320">
        <f>'[1]1 (2)'!W291</f>
        <v>636</v>
      </c>
      <c r="R289" s="320">
        <f t="shared" si="21"/>
        <v>6895.5</v>
      </c>
      <c r="S289" s="320">
        <f t="shared" si="22"/>
        <v>3180</v>
      </c>
    </row>
    <row r="290" spans="1:19" s="282" customFormat="1" ht="18.75" customHeight="1" x14ac:dyDescent="0.25">
      <c r="A290" s="288" t="s">
        <v>678</v>
      </c>
      <c r="B290" s="136" t="s">
        <v>572</v>
      </c>
      <c r="C290" s="287" t="s">
        <v>755</v>
      </c>
      <c r="D290" s="318">
        <f>'[1]1 (2)'!K292</f>
        <v>368.9</v>
      </c>
      <c r="E290" s="318">
        <f>'[1]1 (2)'!L292</f>
        <v>1083</v>
      </c>
      <c r="F290" s="318">
        <f>'[1]1 (2)'!M292</f>
        <v>1300</v>
      </c>
      <c r="G290" s="318">
        <f t="shared" si="20"/>
        <v>1300</v>
      </c>
      <c r="H290" s="319">
        <f>'[1]1 (2)'!N292</f>
        <v>1300</v>
      </c>
      <c r="I290" s="320">
        <f>'[1]1 (2)'!O292</f>
        <v>511</v>
      </c>
      <c r="J290" s="320">
        <f>'[1]1 (2)'!P292</f>
        <v>1300</v>
      </c>
      <c r="K290" s="320">
        <f>'[1]1 (2)'!Q292</f>
        <v>511</v>
      </c>
      <c r="L290" s="320">
        <f>'[1]1 (2)'!R292</f>
        <v>1300</v>
      </c>
      <c r="M290" s="320">
        <f>'[1]1 (2)'!S292</f>
        <v>511</v>
      </c>
      <c r="N290" s="320">
        <f>'[1]1 (2)'!T292</f>
        <v>1300</v>
      </c>
      <c r="O290" s="320">
        <f>'[1]1 (2)'!U292</f>
        <v>511</v>
      </c>
      <c r="P290" s="320">
        <f>'[1]1 (2)'!V292</f>
        <v>1300</v>
      </c>
      <c r="Q290" s="320">
        <f>'[1]1 (2)'!W292</f>
        <v>511</v>
      </c>
      <c r="R290" s="320">
        <f t="shared" si="21"/>
        <v>6500</v>
      </c>
      <c r="S290" s="320">
        <f t="shared" si="22"/>
        <v>2555</v>
      </c>
    </row>
    <row r="291" spans="1:19" s="282" customFormat="1" ht="18.75" customHeight="1" x14ac:dyDescent="0.25">
      <c r="A291" s="288" t="s">
        <v>679</v>
      </c>
      <c r="B291" s="270" t="s">
        <v>62</v>
      </c>
      <c r="C291" s="287" t="s">
        <v>755</v>
      </c>
      <c r="D291" s="318">
        <f>'[1]1 (2)'!K293</f>
        <v>0</v>
      </c>
      <c r="E291" s="318">
        <f>'[1]1 (2)'!L293</f>
        <v>0</v>
      </c>
      <c r="F291" s="318">
        <f>'[1]1 (2)'!M293</f>
        <v>0</v>
      </c>
      <c r="G291" s="318">
        <f t="shared" si="20"/>
        <v>0</v>
      </c>
      <c r="H291" s="319">
        <f>'[1]1 (2)'!N293</f>
        <v>0</v>
      </c>
      <c r="I291" s="320">
        <f>'[1]1 (2)'!O293</f>
        <v>0</v>
      </c>
      <c r="J291" s="320">
        <f>'[1]1 (2)'!P293</f>
        <v>0</v>
      </c>
      <c r="K291" s="320">
        <f>'[1]1 (2)'!Q293</f>
        <v>0</v>
      </c>
      <c r="L291" s="320">
        <f>'[1]1 (2)'!R293</f>
        <v>0</v>
      </c>
      <c r="M291" s="320">
        <f>'[1]1 (2)'!S293</f>
        <v>0</v>
      </c>
      <c r="N291" s="320">
        <f>'[1]1 (2)'!T293</f>
        <v>0</v>
      </c>
      <c r="O291" s="320">
        <f>'[1]1 (2)'!U293</f>
        <v>0</v>
      </c>
      <c r="P291" s="320">
        <f>'[1]1 (2)'!V293</f>
        <v>0</v>
      </c>
      <c r="Q291" s="320">
        <f>'[1]1 (2)'!W293</f>
        <v>0</v>
      </c>
      <c r="R291" s="320">
        <f t="shared" si="21"/>
        <v>0</v>
      </c>
      <c r="S291" s="320">
        <f t="shared" si="22"/>
        <v>0</v>
      </c>
    </row>
    <row r="292" spans="1:19" s="282" customFormat="1" ht="18.75" customHeight="1" x14ac:dyDescent="0.25">
      <c r="A292" s="288" t="s">
        <v>680</v>
      </c>
      <c r="B292" s="136" t="s">
        <v>1042</v>
      </c>
      <c r="C292" s="287" t="s">
        <v>755</v>
      </c>
      <c r="D292" s="318">
        <f>'[1]1 (2)'!K294</f>
        <v>0.75600000000000001</v>
      </c>
      <c r="E292" s="318">
        <f>'[1]1 (2)'!L294</f>
        <v>1</v>
      </c>
      <c r="F292" s="318">
        <f>'[1]1 (2)'!M294</f>
        <v>1</v>
      </c>
      <c r="G292" s="318">
        <f t="shared" si="20"/>
        <v>1</v>
      </c>
      <c r="H292" s="319">
        <f>'[1]1 (2)'!N294</f>
        <v>1</v>
      </c>
      <c r="I292" s="320">
        <f>'[1]1 (2)'!O294</f>
        <v>1</v>
      </c>
      <c r="J292" s="320">
        <f>'[1]1 (2)'!P294</f>
        <v>1</v>
      </c>
      <c r="K292" s="320">
        <f>'[1]1 (2)'!Q294</f>
        <v>1</v>
      </c>
      <c r="L292" s="320">
        <f>'[1]1 (2)'!R294</f>
        <v>1</v>
      </c>
      <c r="M292" s="320">
        <f>'[1]1 (2)'!S294</f>
        <v>1</v>
      </c>
      <c r="N292" s="320">
        <f>'[1]1 (2)'!T294</f>
        <v>1</v>
      </c>
      <c r="O292" s="320">
        <f>'[1]1 (2)'!U294</f>
        <v>1</v>
      </c>
      <c r="P292" s="320">
        <f>'[1]1 (2)'!V294</f>
        <v>1</v>
      </c>
      <c r="Q292" s="320">
        <f>'[1]1 (2)'!W294</f>
        <v>1</v>
      </c>
      <c r="R292" s="320">
        <f t="shared" si="21"/>
        <v>5</v>
      </c>
      <c r="S292" s="320">
        <f t="shared" si="22"/>
        <v>5</v>
      </c>
    </row>
    <row r="293" spans="1:19" s="282" customFormat="1" ht="18.75" customHeight="1" x14ac:dyDescent="0.25">
      <c r="A293" s="288" t="s">
        <v>682</v>
      </c>
      <c r="B293" s="270" t="s">
        <v>644</v>
      </c>
      <c r="C293" s="287" t="s">
        <v>755</v>
      </c>
      <c r="D293" s="318">
        <f>'[1]1 (2)'!K295</f>
        <v>0</v>
      </c>
      <c r="E293" s="318">
        <f>'[1]1 (2)'!L295</f>
        <v>0</v>
      </c>
      <c r="F293" s="318">
        <f>'[1]1 (2)'!M295</f>
        <v>0</v>
      </c>
      <c r="G293" s="318">
        <f t="shared" si="20"/>
        <v>0</v>
      </c>
      <c r="H293" s="319">
        <f>'[1]1 (2)'!N295</f>
        <v>0</v>
      </c>
      <c r="I293" s="320">
        <f>'[1]1 (2)'!O295</f>
        <v>0</v>
      </c>
      <c r="J293" s="320">
        <f>'[1]1 (2)'!P295</f>
        <v>0</v>
      </c>
      <c r="K293" s="320">
        <f>'[1]1 (2)'!Q295</f>
        <v>0</v>
      </c>
      <c r="L293" s="320">
        <f>'[1]1 (2)'!R295</f>
        <v>0</v>
      </c>
      <c r="M293" s="320">
        <f>'[1]1 (2)'!S295</f>
        <v>0</v>
      </c>
      <c r="N293" s="320">
        <f>'[1]1 (2)'!T295</f>
        <v>0</v>
      </c>
      <c r="O293" s="320">
        <f>'[1]1 (2)'!U295</f>
        <v>0</v>
      </c>
      <c r="P293" s="320">
        <f>'[1]1 (2)'!V295</f>
        <v>0</v>
      </c>
      <c r="Q293" s="320">
        <f>'[1]1 (2)'!W295</f>
        <v>0</v>
      </c>
      <c r="R293" s="320">
        <f t="shared" si="21"/>
        <v>0</v>
      </c>
      <c r="S293" s="320">
        <f t="shared" si="22"/>
        <v>0</v>
      </c>
    </row>
    <row r="294" spans="1:19" s="282" customFormat="1" ht="18.75" customHeight="1" x14ac:dyDescent="0.25">
      <c r="A294" s="288" t="s">
        <v>683</v>
      </c>
      <c r="B294" s="271" t="s">
        <v>62</v>
      </c>
      <c r="C294" s="287" t="s">
        <v>755</v>
      </c>
      <c r="D294" s="318">
        <f>'[1]1 (2)'!K296</f>
        <v>0</v>
      </c>
      <c r="E294" s="318">
        <f>'[1]1 (2)'!L296</f>
        <v>0</v>
      </c>
      <c r="F294" s="318">
        <f>'[1]1 (2)'!M296</f>
        <v>0</v>
      </c>
      <c r="G294" s="318">
        <f t="shared" si="20"/>
        <v>0</v>
      </c>
      <c r="H294" s="319">
        <f>'[1]1 (2)'!N296</f>
        <v>0</v>
      </c>
      <c r="I294" s="320">
        <f>'[1]1 (2)'!O296</f>
        <v>0</v>
      </c>
      <c r="J294" s="320">
        <f>'[1]1 (2)'!P296</f>
        <v>0</v>
      </c>
      <c r="K294" s="320">
        <f>'[1]1 (2)'!Q296</f>
        <v>0</v>
      </c>
      <c r="L294" s="320">
        <f>'[1]1 (2)'!R296</f>
        <v>0</v>
      </c>
      <c r="M294" s="320">
        <f>'[1]1 (2)'!S296</f>
        <v>0</v>
      </c>
      <c r="N294" s="320">
        <f>'[1]1 (2)'!T296</f>
        <v>0</v>
      </c>
      <c r="O294" s="320">
        <f>'[1]1 (2)'!U296</f>
        <v>0</v>
      </c>
      <c r="P294" s="320">
        <f>'[1]1 (2)'!V296</f>
        <v>0</v>
      </c>
      <c r="Q294" s="320">
        <f>'[1]1 (2)'!W296</f>
        <v>0</v>
      </c>
      <c r="R294" s="320">
        <f t="shared" si="21"/>
        <v>0</v>
      </c>
      <c r="S294" s="320">
        <f t="shared" si="22"/>
        <v>0</v>
      </c>
    </row>
    <row r="295" spans="1:19" s="282" customFormat="1" ht="18.75" customHeight="1" x14ac:dyDescent="0.25">
      <c r="A295" s="288" t="s">
        <v>684</v>
      </c>
      <c r="B295" s="270" t="s">
        <v>704</v>
      </c>
      <c r="C295" s="287" t="s">
        <v>755</v>
      </c>
      <c r="D295" s="318">
        <f>'[1]1 (2)'!K297</f>
        <v>0.75600000000000001</v>
      </c>
      <c r="E295" s="318">
        <f>'[1]1 (2)'!L297</f>
        <v>1</v>
      </c>
      <c r="F295" s="318">
        <f>'[1]1 (2)'!M297</f>
        <v>1</v>
      </c>
      <c r="G295" s="318">
        <f t="shared" si="20"/>
        <v>1</v>
      </c>
      <c r="H295" s="319">
        <f>'[1]1 (2)'!N297</f>
        <v>1</v>
      </c>
      <c r="I295" s="320">
        <f>'[1]1 (2)'!O297</f>
        <v>1</v>
      </c>
      <c r="J295" s="320">
        <f>'[1]1 (2)'!P297</f>
        <v>1</v>
      </c>
      <c r="K295" s="320">
        <f>'[1]1 (2)'!Q297</f>
        <v>1</v>
      </c>
      <c r="L295" s="320">
        <f>'[1]1 (2)'!R297</f>
        <v>1</v>
      </c>
      <c r="M295" s="320">
        <f>'[1]1 (2)'!S297</f>
        <v>1</v>
      </c>
      <c r="N295" s="320">
        <f>'[1]1 (2)'!T297</f>
        <v>1</v>
      </c>
      <c r="O295" s="320">
        <f>'[1]1 (2)'!U297</f>
        <v>1</v>
      </c>
      <c r="P295" s="320">
        <f>'[1]1 (2)'!V297</f>
        <v>1</v>
      </c>
      <c r="Q295" s="320">
        <f>'[1]1 (2)'!W297</f>
        <v>1</v>
      </c>
      <c r="R295" s="320">
        <f t="shared" si="21"/>
        <v>5</v>
      </c>
      <c r="S295" s="320">
        <f t="shared" si="22"/>
        <v>5</v>
      </c>
    </row>
    <row r="296" spans="1:19" s="282" customFormat="1" ht="18.75" customHeight="1" x14ac:dyDescent="0.25">
      <c r="A296" s="288" t="s">
        <v>685</v>
      </c>
      <c r="B296" s="271" t="s">
        <v>62</v>
      </c>
      <c r="C296" s="287" t="s">
        <v>755</v>
      </c>
      <c r="D296" s="318">
        <f>'[1]1 (2)'!K298</f>
        <v>0</v>
      </c>
      <c r="E296" s="318">
        <f>'[1]1 (2)'!L298</f>
        <v>0</v>
      </c>
      <c r="F296" s="318">
        <f>'[1]1 (2)'!M298</f>
        <v>0</v>
      </c>
      <c r="G296" s="318">
        <f t="shared" si="20"/>
        <v>0</v>
      </c>
      <c r="H296" s="319">
        <f>'[1]1 (2)'!N298</f>
        <v>0</v>
      </c>
      <c r="I296" s="320">
        <f>'[1]1 (2)'!O298</f>
        <v>0</v>
      </c>
      <c r="J296" s="320">
        <f>'[1]1 (2)'!P298</f>
        <v>0</v>
      </c>
      <c r="K296" s="320">
        <f>'[1]1 (2)'!Q298</f>
        <v>0</v>
      </c>
      <c r="L296" s="320">
        <f>'[1]1 (2)'!R298</f>
        <v>0</v>
      </c>
      <c r="M296" s="320">
        <f>'[1]1 (2)'!S298</f>
        <v>0</v>
      </c>
      <c r="N296" s="320">
        <f>'[1]1 (2)'!T298</f>
        <v>0</v>
      </c>
      <c r="O296" s="320">
        <f>'[1]1 (2)'!U298</f>
        <v>0</v>
      </c>
      <c r="P296" s="320">
        <f>'[1]1 (2)'!V298</f>
        <v>0</v>
      </c>
      <c r="Q296" s="320">
        <f>'[1]1 (2)'!W298</f>
        <v>0</v>
      </c>
      <c r="R296" s="320">
        <f t="shared" si="21"/>
        <v>0</v>
      </c>
      <c r="S296" s="320">
        <f t="shared" si="22"/>
        <v>0</v>
      </c>
    </row>
    <row r="297" spans="1:19" s="282" customFormat="1" ht="31.5" customHeight="1" x14ac:dyDescent="0.25">
      <c r="A297" s="288" t="s">
        <v>681</v>
      </c>
      <c r="B297" s="136" t="s">
        <v>909</v>
      </c>
      <c r="C297" s="287" t="s">
        <v>755</v>
      </c>
      <c r="D297" s="318">
        <f>'[1]1 (2)'!K299</f>
        <v>0</v>
      </c>
      <c r="E297" s="318">
        <f>'[1]1 (2)'!L299</f>
        <v>0</v>
      </c>
      <c r="F297" s="318">
        <f>'[1]1 (2)'!M299</f>
        <v>0</v>
      </c>
      <c r="G297" s="318">
        <f t="shared" si="20"/>
        <v>0</v>
      </c>
      <c r="H297" s="319">
        <f>'[1]1 (2)'!N299</f>
        <v>0</v>
      </c>
      <c r="I297" s="320">
        <f>'[1]1 (2)'!O299</f>
        <v>0</v>
      </c>
      <c r="J297" s="320">
        <f>'[1]1 (2)'!P299</f>
        <v>0</v>
      </c>
      <c r="K297" s="320">
        <f>'[1]1 (2)'!Q299</f>
        <v>0</v>
      </c>
      <c r="L297" s="320">
        <f>'[1]1 (2)'!R299</f>
        <v>0</v>
      </c>
      <c r="M297" s="320">
        <f>'[1]1 (2)'!S299</f>
        <v>0</v>
      </c>
      <c r="N297" s="320">
        <f>'[1]1 (2)'!T299</f>
        <v>0</v>
      </c>
      <c r="O297" s="320">
        <f>'[1]1 (2)'!U299</f>
        <v>0</v>
      </c>
      <c r="P297" s="320">
        <f>'[1]1 (2)'!V299</f>
        <v>0</v>
      </c>
      <c r="Q297" s="320">
        <f>'[1]1 (2)'!W299</f>
        <v>0</v>
      </c>
      <c r="R297" s="320">
        <f t="shared" si="21"/>
        <v>0</v>
      </c>
      <c r="S297" s="320">
        <f t="shared" si="22"/>
        <v>0</v>
      </c>
    </row>
    <row r="298" spans="1:19" s="282" customFormat="1" ht="18.75" customHeight="1" x14ac:dyDescent="0.25">
      <c r="A298" s="288" t="s">
        <v>686</v>
      </c>
      <c r="B298" s="270" t="s">
        <v>62</v>
      </c>
      <c r="C298" s="287" t="s">
        <v>755</v>
      </c>
      <c r="D298" s="318">
        <f>'[1]1 (2)'!K300</f>
        <v>0</v>
      </c>
      <c r="E298" s="318">
        <f>'[1]1 (2)'!L300</f>
        <v>0</v>
      </c>
      <c r="F298" s="318">
        <f>'[1]1 (2)'!M300</f>
        <v>0</v>
      </c>
      <c r="G298" s="318">
        <f t="shared" si="20"/>
        <v>0</v>
      </c>
      <c r="H298" s="319">
        <f>'[1]1 (2)'!N300</f>
        <v>0</v>
      </c>
      <c r="I298" s="320">
        <f>'[1]1 (2)'!O300</f>
        <v>0</v>
      </c>
      <c r="J298" s="320">
        <f>'[1]1 (2)'!P300</f>
        <v>0</v>
      </c>
      <c r="K298" s="320">
        <f>'[1]1 (2)'!Q300</f>
        <v>0</v>
      </c>
      <c r="L298" s="320">
        <f>'[1]1 (2)'!R300</f>
        <v>0</v>
      </c>
      <c r="M298" s="320">
        <f>'[1]1 (2)'!S300</f>
        <v>0</v>
      </c>
      <c r="N298" s="320">
        <f>'[1]1 (2)'!T300</f>
        <v>0</v>
      </c>
      <c r="O298" s="320">
        <f>'[1]1 (2)'!U300</f>
        <v>0</v>
      </c>
      <c r="P298" s="320">
        <f>'[1]1 (2)'!V300</f>
        <v>0</v>
      </c>
      <c r="Q298" s="320">
        <f>'[1]1 (2)'!W300</f>
        <v>0</v>
      </c>
      <c r="R298" s="320">
        <f t="shared" si="21"/>
        <v>0</v>
      </c>
      <c r="S298" s="320">
        <f t="shared" si="22"/>
        <v>0</v>
      </c>
    </row>
    <row r="299" spans="1:19" s="282" customFormat="1" ht="18.75" customHeight="1" x14ac:dyDescent="0.25">
      <c r="A299" s="288" t="s">
        <v>687</v>
      </c>
      <c r="B299" s="136" t="s">
        <v>705</v>
      </c>
      <c r="C299" s="287" t="s">
        <v>755</v>
      </c>
      <c r="D299" s="318">
        <f>'[1]1 (2)'!K301</f>
        <v>0</v>
      </c>
      <c r="E299" s="318">
        <f>'[1]1 (2)'!L301</f>
        <v>0</v>
      </c>
      <c r="F299" s="318">
        <f>'[1]1 (2)'!M301</f>
        <v>0</v>
      </c>
      <c r="G299" s="318">
        <f t="shared" si="20"/>
        <v>0</v>
      </c>
      <c r="H299" s="319">
        <f>'[1]1 (2)'!N301</f>
        <v>0</v>
      </c>
      <c r="I299" s="320">
        <f>'[1]1 (2)'!O301</f>
        <v>0</v>
      </c>
      <c r="J299" s="320">
        <f>'[1]1 (2)'!P301</f>
        <v>0</v>
      </c>
      <c r="K299" s="320">
        <f>'[1]1 (2)'!Q301</f>
        <v>0</v>
      </c>
      <c r="L299" s="320">
        <f>'[1]1 (2)'!R301</f>
        <v>0</v>
      </c>
      <c r="M299" s="320">
        <f>'[1]1 (2)'!S301</f>
        <v>0</v>
      </c>
      <c r="N299" s="320">
        <f>'[1]1 (2)'!T301</f>
        <v>0</v>
      </c>
      <c r="O299" s="320">
        <f>'[1]1 (2)'!U301</f>
        <v>0</v>
      </c>
      <c r="P299" s="320">
        <f>'[1]1 (2)'!V301</f>
        <v>0</v>
      </c>
      <c r="Q299" s="320">
        <f>'[1]1 (2)'!W301</f>
        <v>0</v>
      </c>
      <c r="R299" s="320">
        <f t="shared" si="21"/>
        <v>0</v>
      </c>
      <c r="S299" s="320">
        <f t="shared" si="22"/>
        <v>0</v>
      </c>
    </row>
    <row r="300" spans="1:19" s="282" customFormat="1" ht="18.75" customHeight="1" x14ac:dyDescent="0.25">
      <c r="A300" s="288" t="s">
        <v>692</v>
      </c>
      <c r="B300" s="270" t="s">
        <v>62</v>
      </c>
      <c r="C300" s="287" t="s">
        <v>755</v>
      </c>
      <c r="D300" s="318">
        <f>'[1]1 (2)'!K302</f>
        <v>0</v>
      </c>
      <c r="E300" s="318">
        <f>'[1]1 (2)'!L302</f>
        <v>0</v>
      </c>
      <c r="F300" s="318">
        <f>'[1]1 (2)'!M302</f>
        <v>0</v>
      </c>
      <c r="G300" s="318">
        <f t="shared" si="20"/>
        <v>0</v>
      </c>
      <c r="H300" s="319">
        <f>'[1]1 (2)'!N302</f>
        <v>0</v>
      </c>
      <c r="I300" s="320">
        <f>'[1]1 (2)'!O302</f>
        <v>0</v>
      </c>
      <c r="J300" s="320">
        <f>'[1]1 (2)'!P302</f>
        <v>0</v>
      </c>
      <c r="K300" s="320">
        <f>'[1]1 (2)'!Q302</f>
        <v>0</v>
      </c>
      <c r="L300" s="320">
        <f>'[1]1 (2)'!R302</f>
        <v>0</v>
      </c>
      <c r="M300" s="320">
        <f>'[1]1 (2)'!S302</f>
        <v>0</v>
      </c>
      <c r="N300" s="320">
        <f>'[1]1 (2)'!T302</f>
        <v>0</v>
      </c>
      <c r="O300" s="320">
        <f>'[1]1 (2)'!U302</f>
        <v>0</v>
      </c>
      <c r="P300" s="320">
        <f>'[1]1 (2)'!V302</f>
        <v>0</v>
      </c>
      <c r="Q300" s="320">
        <f>'[1]1 (2)'!W302</f>
        <v>0</v>
      </c>
      <c r="R300" s="320">
        <f t="shared" si="21"/>
        <v>0</v>
      </c>
      <c r="S300" s="320">
        <f t="shared" si="22"/>
        <v>0</v>
      </c>
    </row>
    <row r="301" spans="1:19" s="282" customFormat="1" ht="18.75" customHeight="1" x14ac:dyDescent="0.25">
      <c r="A301" s="288" t="s">
        <v>688</v>
      </c>
      <c r="B301" s="136" t="s">
        <v>706</v>
      </c>
      <c r="C301" s="287" t="s">
        <v>755</v>
      </c>
      <c r="D301" s="318">
        <f>'[1]1 (2)'!K303</f>
        <v>21.7</v>
      </c>
      <c r="E301" s="318">
        <f>'[1]1 (2)'!L303</f>
        <v>22</v>
      </c>
      <c r="F301" s="318">
        <f>'[1]1 (2)'!M303</f>
        <v>22</v>
      </c>
      <c r="G301" s="318">
        <f t="shared" si="20"/>
        <v>22</v>
      </c>
      <c r="H301" s="319">
        <f>'[1]1 (2)'!N303</f>
        <v>22</v>
      </c>
      <c r="I301" s="320">
        <f>'[1]1 (2)'!O303</f>
        <v>24</v>
      </c>
      <c r="J301" s="320">
        <f>'[1]1 (2)'!P303</f>
        <v>22</v>
      </c>
      <c r="K301" s="320">
        <f>'[1]1 (2)'!Q303</f>
        <v>24</v>
      </c>
      <c r="L301" s="320">
        <f>'[1]1 (2)'!R303</f>
        <v>22</v>
      </c>
      <c r="M301" s="320">
        <f>'[1]1 (2)'!S303</f>
        <v>24</v>
      </c>
      <c r="N301" s="320">
        <f>'[1]1 (2)'!T303</f>
        <v>22</v>
      </c>
      <c r="O301" s="320">
        <f>'[1]1 (2)'!U303</f>
        <v>24</v>
      </c>
      <c r="P301" s="320">
        <f>'[1]1 (2)'!V303</f>
        <v>22</v>
      </c>
      <c r="Q301" s="320">
        <f>'[1]1 (2)'!W303</f>
        <v>24</v>
      </c>
      <c r="R301" s="320">
        <f t="shared" si="21"/>
        <v>110</v>
      </c>
      <c r="S301" s="320">
        <f t="shared" si="22"/>
        <v>120</v>
      </c>
    </row>
    <row r="302" spans="1:19" s="282" customFormat="1" ht="18.75" customHeight="1" x14ac:dyDescent="0.25">
      <c r="A302" s="288" t="s">
        <v>693</v>
      </c>
      <c r="B302" s="270" t="s">
        <v>62</v>
      </c>
      <c r="C302" s="287" t="s">
        <v>755</v>
      </c>
      <c r="D302" s="318">
        <f>'[1]1 (2)'!K304</f>
        <v>0</v>
      </c>
      <c r="E302" s="318">
        <f>'[1]1 (2)'!L304</f>
        <v>0</v>
      </c>
      <c r="F302" s="318">
        <f>'[1]1 (2)'!M304</f>
        <v>0</v>
      </c>
      <c r="G302" s="318">
        <f t="shared" si="20"/>
        <v>0</v>
      </c>
      <c r="H302" s="319">
        <f>'[1]1 (2)'!N304</f>
        <v>0</v>
      </c>
      <c r="I302" s="320">
        <f>'[1]1 (2)'!O304</f>
        <v>0</v>
      </c>
      <c r="J302" s="320">
        <f>'[1]1 (2)'!P304</f>
        <v>0</v>
      </c>
      <c r="K302" s="320">
        <f>'[1]1 (2)'!Q304</f>
        <v>0</v>
      </c>
      <c r="L302" s="320">
        <f>'[1]1 (2)'!R304</f>
        <v>0</v>
      </c>
      <c r="M302" s="320">
        <f>'[1]1 (2)'!S304</f>
        <v>0</v>
      </c>
      <c r="N302" s="320">
        <f>'[1]1 (2)'!T304</f>
        <v>0</v>
      </c>
      <c r="O302" s="320">
        <f>'[1]1 (2)'!U304</f>
        <v>0</v>
      </c>
      <c r="P302" s="320">
        <f>'[1]1 (2)'!V304</f>
        <v>0</v>
      </c>
      <c r="Q302" s="320">
        <f>'[1]1 (2)'!W304</f>
        <v>0</v>
      </c>
      <c r="R302" s="320">
        <f t="shared" si="21"/>
        <v>0</v>
      </c>
      <c r="S302" s="320">
        <f t="shared" si="22"/>
        <v>0</v>
      </c>
    </row>
    <row r="303" spans="1:19" s="282" customFormat="1" ht="18.75" customHeight="1" x14ac:dyDescent="0.25">
      <c r="A303" s="288" t="s">
        <v>689</v>
      </c>
      <c r="B303" s="136" t="s">
        <v>707</v>
      </c>
      <c r="C303" s="287" t="s">
        <v>755</v>
      </c>
      <c r="D303" s="318">
        <f>'[1]1 (2)'!K305</f>
        <v>26.200000000000003</v>
      </c>
      <c r="E303" s="318">
        <f>'[1]1 (2)'!L305</f>
        <v>32.6</v>
      </c>
      <c r="F303" s="318">
        <f>'[1]1 (2)'!M305</f>
        <v>32.6</v>
      </c>
      <c r="G303" s="318">
        <f t="shared" si="20"/>
        <v>32.6</v>
      </c>
      <c r="H303" s="319">
        <f>'[1]1 (2)'!N305</f>
        <v>32.6</v>
      </c>
      <c r="I303" s="320">
        <f>'[1]1 (2)'!O305</f>
        <v>10.3</v>
      </c>
      <c r="J303" s="320">
        <f>'[1]1 (2)'!P305</f>
        <v>32.6</v>
      </c>
      <c r="K303" s="320">
        <f>'[1]1 (2)'!Q305</f>
        <v>10.3</v>
      </c>
      <c r="L303" s="320">
        <f>'[1]1 (2)'!R305</f>
        <v>32.6</v>
      </c>
      <c r="M303" s="320">
        <f>'[1]1 (2)'!S305</f>
        <v>10.3</v>
      </c>
      <c r="N303" s="320">
        <f>'[1]1 (2)'!T305</f>
        <v>32.6</v>
      </c>
      <c r="O303" s="320">
        <f>'[1]1 (2)'!U305</f>
        <v>10.3</v>
      </c>
      <c r="P303" s="320">
        <f>'[1]1 (2)'!V305</f>
        <v>32.6</v>
      </c>
      <c r="Q303" s="320">
        <f>'[1]1 (2)'!W305</f>
        <v>10.3</v>
      </c>
      <c r="R303" s="320">
        <f t="shared" si="21"/>
        <v>163</v>
      </c>
      <c r="S303" s="320">
        <f t="shared" si="22"/>
        <v>51.5</v>
      </c>
    </row>
    <row r="304" spans="1:19" s="282" customFormat="1" ht="18.75" customHeight="1" x14ac:dyDescent="0.25">
      <c r="A304" s="288" t="s">
        <v>694</v>
      </c>
      <c r="B304" s="270" t="s">
        <v>62</v>
      </c>
      <c r="C304" s="287" t="s">
        <v>755</v>
      </c>
      <c r="D304" s="318">
        <f>'[1]1 (2)'!K306</f>
        <v>0</v>
      </c>
      <c r="E304" s="318">
        <f>'[1]1 (2)'!L306</f>
        <v>0</v>
      </c>
      <c r="F304" s="318">
        <f>'[1]1 (2)'!M306</f>
        <v>0</v>
      </c>
      <c r="G304" s="318">
        <f t="shared" si="20"/>
        <v>0</v>
      </c>
      <c r="H304" s="319">
        <f>'[1]1 (2)'!N306</f>
        <v>0</v>
      </c>
      <c r="I304" s="320">
        <f>'[1]1 (2)'!O306</f>
        <v>0</v>
      </c>
      <c r="J304" s="320">
        <f>'[1]1 (2)'!P306</f>
        <v>0</v>
      </c>
      <c r="K304" s="320">
        <f>'[1]1 (2)'!Q306</f>
        <v>0</v>
      </c>
      <c r="L304" s="320">
        <f>'[1]1 (2)'!R306</f>
        <v>0</v>
      </c>
      <c r="M304" s="320">
        <f>'[1]1 (2)'!S306</f>
        <v>0</v>
      </c>
      <c r="N304" s="320">
        <f>'[1]1 (2)'!T306</f>
        <v>0</v>
      </c>
      <c r="O304" s="320">
        <f>'[1]1 (2)'!U306</f>
        <v>0</v>
      </c>
      <c r="P304" s="320">
        <f>'[1]1 (2)'!V306</f>
        <v>0</v>
      </c>
      <c r="Q304" s="320">
        <f>'[1]1 (2)'!W306</f>
        <v>0</v>
      </c>
      <c r="R304" s="320">
        <f t="shared" si="21"/>
        <v>0</v>
      </c>
      <c r="S304" s="320">
        <f t="shared" si="22"/>
        <v>0</v>
      </c>
    </row>
    <row r="305" spans="1:19" s="282" customFormat="1" ht="18.75" customHeight="1" x14ac:dyDescent="0.25">
      <c r="A305" s="288" t="s">
        <v>690</v>
      </c>
      <c r="B305" s="136" t="s">
        <v>708</v>
      </c>
      <c r="C305" s="287" t="s">
        <v>755</v>
      </c>
      <c r="D305" s="318">
        <f>'[1]1 (2)'!K307</f>
        <v>0</v>
      </c>
      <c r="E305" s="318">
        <f>'[1]1 (2)'!L307</f>
        <v>0</v>
      </c>
      <c r="F305" s="318">
        <f>'[1]1 (2)'!M307</f>
        <v>0</v>
      </c>
      <c r="G305" s="318">
        <f t="shared" si="20"/>
        <v>0</v>
      </c>
      <c r="H305" s="319">
        <f>'[1]1 (2)'!N307</f>
        <v>0</v>
      </c>
      <c r="I305" s="320">
        <f>'[1]1 (2)'!O307</f>
        <v>0</v>
      </c>
      <c r="J305" s="320">
        <f>'[1]1 (2)'!P307</f>
        <v>0</v>
      </c>
      <c r="K305" s="320">
        <f>'[1]1 (2)'!Q307</f>
        <v>0</v>
      </c>
      <c r="L305" s="320">
        <f>'[1]1 (2)'!R307</f>
        <v>0</v>
      </c>
      <c r="M305" s="320">
        <f>'[1]1 (2)'!S307</f>
        <v>0</v>
      </c>
      <c r="N305" s="320">
        <f>'[1]1 (2)'!T307</f>
        <v>0</v>
      </c>
      <c r="O305" s="320">
        <f>'[1]1 (2)'!U307</f>
        <v>0</v>
      </c>
      <c r="P305" s="320">
        <f>'[1]1 (2)'!V307</f>
        <v>0</v>
      </c>
      <c r="Q305" s="320">
        <f>'[1]1 (2)'!W307</f>
        <v>0</v>
      </c>
      <c r="R305" s="320">
        <f t="shared" si="21"/>
        <v>0</v>
      </c>
      <c r="S305" s="320">
        <f t="shared" si="22"/>
        <v>0</v>
      </c>
    </row>
    <row r="306" spans="1:19" s="282" customFormat="1" ht="18.75" customHeight="1" x14ac:dyDescent="0.25">
      <c r="A306" s="288" t="s">
        <v>695</v>
      </c>
      <c r="B306" s="270" t="s">
        <v>62</v>
      </c>
      <c r="C306" s="287" t="s">
        <v>755</v>
      </c>
      <c r="D306" s="318">
        <f>'[1]1 (2)'!K308</f>
        <v>0</v>
      </c>
      <c r="E306" s="318">
        <f>'[1]1 (2)'!L308</f>
        <v>0</v>
      </c>
      <c r="F306" s="318">
        <f>'[1]1 (2)'!M308</f>
        <v>0</v>
      </c>
      <c r="G306" s="318">
        <f t="shared" si="20"/>
        <v>0</v>
      </c>
      <c r="H306" s="319">
        <f>'[1]1 (2)'!N308</f>
        <v>0</v>
      </c>
      <c r="I306" s="320">
        <f>'[1]1 (2)'!O308</f>
        <v>0</v>
      </c>
      <c r="J306" s="320">
        <f>'[1]1 (2)'!P308</f>
        <v>0</v>
      </c>
      <c r="K306" s="320">
        <f>'[1]1 (2)'!Q308</f>
        <v>0</v>
      </c>
      <c r="L306" s="320">
        <f>'[1]1 (2)'!R308</f>
        <v>0</v>
      </c>
      <c r="M306" s="320">
        <f>'[1]1 (2)'!S308</f>
        <v>0</v>
      </c>
      <c r="N306" s="320">
        <f>'[1]1 (2)'!T308</f>
        <v>0</v>
      </c>
      <c r="O306" s="320">
        <f>'[1]1 (2)'!U308</f>
        <v>0</v>
      </c>
      <c r="P306" s="320">
        <f>'[1]1 (2)'!V308</f>
        <v>0</v>
      </c>
      <c r="Q306" s="320">
        <f>'[1]1 (2)'!W308</f>
        <v>0</v>
      </c>
      <c r="R306" s="320">
        <f t="shared" si="21"/>
        <v>0</v>
      </c>
      <c r="S306" s="320">
        <f t="shared" si="22"/>
        <v>0</v>
      </c>
    </row>
    <row r="307" spans="1:19" s="282" customFormat="1" ht="31.5" customHeight="1" x14ac:dyDescent="0.25">
      <c r="A307" s="288" t="s">
        <v>691</v>
      </c>
      <c r="B307" s="136" t="s">
        <v>740</v>
      </c>
      <c r="C307" s="287" t="s">
        <v>755</v>
      </c>
      <c r="D307" s="318">
        <f>'[1]1 (2)'!K309</f>
        <v>0</v>
      </c>
      <c r="E307" s="318">
        <f>'[1]1 (2)'!L309</f>
        <v>0</v>
      </c>
      <c r="F307" s="318">
        <f>'[1]1 (2)'!M309</f>
        <v>0</v>
      </c>
      <c r="G307" s="318">
        <f t="shared" si="20"/>
        <v>0</v>
      </c>
      <c r="H307" s="319">
        <f>'[1]1 (2)'!N309</f>
        <v>0</v>
      </c>
      <c r="I307" s="320">
        <f>'[1]1 (2)'!O309</f>
        <v>0</v>
      </c>
      <c r="J307" s="320">
        <f>'[1]1 (2)'!P309</f>
        <v>0</v>
      </c>
      <c r="K307" s="320">
        <f>'[1]1 (2)'!Q309</f>
        <v>0</v>
      </c>
      <c r="L307" s="320">
        <f>'[1]1 (2)'!R309</f>
        <v>0</v>
      </c>
      <c r="M307" s="320">
        <f>'[1]1 (2)'!S309</f>
        <v>0</v>
      </c>
      <c r="N307" s="320">
        <f>'[1]1 (2)'!T309</f>
        <v>0</v>
      </c>
      <c r="O307" s="320">
        <f>'[1]1 (2)'!U309</f>
        <v>0</v>
      </c>
      <c r="P307" s="320">
        <f>'[1]1 (2)'!V309</f>
        <v>0</v>
      </c>
      <c r="Q307" s="320">
        <f>'[1]1 (2)'!W309</f>
        <v>0</v>
      </c>
      <c r="R307" s="320">
        <f t="shared" si="21"/>
        <v>0</v>
      </c>
      <c r="S307" s="320">
        <f t="shared" si="22"/>
        <v>0</v>
      </c>
    </row>
    <row r="308" spans="1:19" s="282" customFormat="1" ht="18.75" customHeight="1" x14ac:dyDescent="0.25">
      <c r="A308" s="288" t="s">
        <v>696</v>
      </c>
      <c r="B308" s="270" t="s">
        <v>62</v>
      </c>
      <c r="C308" s="287" t="s">
        <v>755</v>
      </c>
      <c r="D308" s="318">
        <f>'[1]1 (2)'!K310</f>
        <v>0</v>
      </c>
      <c r="E308" s="318">
        <f>'[1]1 (2)'!L310</f>
        <v>0</v>
      </c>
      <c r="F308" s="318">
        <f>'[1]1 (2)'!M310</f>
        <v>0</v>
      </c>
      <c r="G308" s="318">
        <f t="shared" si="20"/>
        <v>0</v>
      </c>
      <c r="H308" s="319">
        <f>'[1]1 (2)'!N310</f>
        <v>0</v>
      </c>
      <c r="I308" s="320">
        <f>'[1]1 (2)'!O310</f>
        <v>0</v>
      </c>
      <c r="J308" s="320">
        <f>'[1]1 (2)'!P310</f>
        <v>0</v>
      </c>
      <c r="K308" s="320">
        <f>'[1]1 (2)'!Q310</f>
        <v>0</v>
      </c>
      <c r="L308" s="320">
        <f>'[1]1 (2)'!R310</f>
        <v>0</v>
      </c>
      <c r="M308" s="320">
        <f>'[1]1 (2)'!S310</f>
        <v>0</v>
      </c>
      <c r="N308" s="320">
        <f>'[1]1 (2)'!T310</f>
        <v>0</v>
      </c>
      <c r="O308" s="320">
        <f>'[1]1 (2)'!U310</f>
        <v>0</v>
      </c>
      <c r="P308" s="320">
        <f>'[1]1 (2)'!V310</f>
        <v>0</v>
      </c>
      <c r="Q308" s="320">
        <f>'[1]1 (2)'!W310</f>
        <v>0</v>
      </c>
      <c r="R308" s="320">
        <f t="shared" si="21"/>
        <v>0</v>
      </c>
      <c r="S308" s="320">
        <f t="shared" si="22"/>
        <v>0</v>
      </c>
    </row>
    <row r="309" spans="1:19" s="282" customFormat="1" ht="18.75" customHeight="1" x14ac:dyDescent="0.25">
      <c r="A309" s="288" t="s">
        <v>918</v>
      </c>
      <c r="B309" s="270" t="s">
        <v>919</v>
      </c>
      <c r="C309" s="287" t="s">
        <v>755</v>
      </c>
      <c r="D309" s="318">
        <f>'[1]1 (2)'!K311</f>
        <v>27.744000000000028</v>
      </c>
      <c r="E309" s="318">
        <f>'[1]1 (2)'!L311</f>
        <v>23.499999999999908</v>
      </c>
      <c r="F309" s="318">
        <f>'[1]1 (2)'!M311</f>
        <v>23.499999999999908</v>
      </c>
      <c r="G309" s="318">
        <f t="shared" si="20"/>
        <v>23.499999999999908</v>
      </c>
      <c r="H309" s="319">
        <f>'[1]1 (2)'!N311</f>
        <v>23.499999999999908</v>
      </c>
      <c r="I309" s="320">
        <f>'[1]1 (2)'!O311</f>
        <v>23.499999999999908</v>
      </c>
      <c r="J309" s="320">
        <f>'[1]1 (2)'!P311</f>
        <v>23.499999999999908</v>
      </c>
      <c r="K309" s="320">
        <f>'[1]1 (2)'!Q311</f>
        <v>23.499999999999908</v>
      </c>
      <c r="L309" s="320">
        <f>'[1]1 (2)'!R311</f>
        <v>23.499999999999908</v>
      </c>
      <c r="M309" s="320">
        <f>'[1]1 (2)'!S311</f>
        <v>23.499999999999908</v>
      </c>
      <c r="N309" s="320">
        <f>'[1]1 (2)'!T311</f>
        <v>23.499999999999908</v>
      </c>
      <c r="O309" s="320">
        <f>'[1]1 (2)'!U311</f>
        <v>23.499999999999908</v>
      </c>
      <c r="P309" s="320">
        <f>'[1]1 (2)'!V311</f>
        <v>23.499999999999908</v>
      </c>
      <c r="Q309" s="320">
        <f>'[1]1 (2)'!W311</f>
        <v>23.499999999999908</v>
      </c>
      <c r="R309" s="320">
        <f t="shared" si="21"/>
        <v>117.49999999999955</v>
      </c>
      <c r="S309" s="320">
        <f t="shared" si="22"/>
        <v>117.49999999999955</v>
      </c>
    </row>
    <row r="310" spans="1:19" s="282" customFormat="1" ht="18.75" customHeight="1" x14ac:dyDescent="0.25">
      <c r="A310" s="288" t="s">
        <v>1126</v>
      </c>
      <c r="B310" s="270" t="s">
        <v>62</v>
      </c>
      <c r="C310" s="287" t="s">
        <v>755</v>
      </c>
      <c r="D310" s="318">
        <f>'[1]1 (2)'!K312</f>
        <v>0</v>
      </c>
      <c r="E310" s="318">
        <f>'[1]1 (2)'!L312</f>
        <v>0</v>
      </c>
      <c r="F310" s="318">
        <f>'[1]1 (2)'!M312</f>
        <v>0</v>
      </c>
      <c r="G310" s="318">
        <f t="shared" si="20"/>
        <v>0</v>
      </c>
      <c r="H310" s="319">
        <f>'[1]1 (2)'!N312</f>
        <v>0</v>
      </c>
      <c r="I310" s="320">
        <f>'[1]1 (2)'!O312</f>
        <v>0</v>
      </c>
      <c r="J310" s="320">
        <f>'[1]1 (2)'!P312</f>
        <v>0</v>
      </c>
      <c r="K310" s="320">
        <f>'[1]1 (2)'!Q312</f>
        <v>0</v>
      </c>
      <c r="L310" s="320">
        <f>'[1]1 (2)'!R312</f>
        <v>0</v>
      </c>
      <c r="M310" s="320">
        <f>'[1]1 (2)'!S312</f>
        <v>0</v>
      </c>
      <c r="N310" s="320">
        <f>'[1]1 (2)'!T312</f>
        <v>0</v>
      </c>
      <c r="O310" s="320">
        <f>'[1]1 (2)'!U312</f>
        <v>0</v>
      </c>
      <c r="P310" s="320">
        <f>'[1]1 (2)'!V312</f>
        <v>0</v>
      </c>
      <c r="Q310" s="320">
        <f>'[1]1 (2)'!W312</f>
        <v>0</v>
      </c>
      <c r="R310" s="320">
        <f t="shared" si="21"/>
        <v>0</v>
      </c>
      <c r="S310" s="320">
        <f t="shared" si="22"/>
        <v>0</v>
      </c>
    </row>
    <row r="311" spans="1:19" s="284" customFormat="1" ht="18.75" customHeight="1" x14ac:dyDescent="0.25">
      <c r="A311" s="288" t="s">
        <v>1117</v>
      </c>
      <c r="B311" s="136" t="s">
        <v>1116</v>
      </c>
      <c r="C311" s="287" t="s">
        <v>755</v>
      </c>
      <c r="D311" s="318">
        <f>'[1]1 (2)'!K313</f>
        <v>0</v>
      </c>
      <c r="E311" s="318">
        <f>'[1]1 (2)'!L313</f>
        <v>0</v>
      </c>
      <c r="F311" s="318">
        <f>'[1]1 (2)'!M313</f>
        <v>0</v>
      </c>
      <c r="G311" s="318">
        <f t="shared" si="20"/>
        <v>0</v>
      </c>
      <c r="H311" s="319">
        <f>'[1]1 (2)'!N313</f>
        <v>0</v>
      </c>
      <c r="I311" s="320">
        <f>'[1]1 (2)'!O313</f>
        <v>0</v>
      </c>
      <c r="J311" s="320">
        <f>'[1]1 (2)'!P313</f>
        <v>0</v>
      </c>
      <c r="K311" s="320">
        <f>'[1]1 (2)'!Q313</f>
        <v>0</v>
      </c>
      <c r="L311" s="320">
        <f>'[1]1 (2)'!R313</f>
        <v>0</v>
      </c>
      <c r="M311" s="320">
        <f>'[1]1 (2)'!S313</f>
        <v>0</v>
      </c>
      <c r="N311" s="320">
        <f>'[1]1 (2)'!T313</f>
        <v>0</v>
      </c>
      <c r="O311" s="320">
        <f>'[1]1 (2)'!U313</f>
        <v>0</v>
      </c>
      <c r="P311" s="320">
        <f>'[1]1 (2)'!V313</f>
        <v>0</v>
      </c>
      <c r="Q311" s="320">
        <f>'[1]1 (2)'!W313</f>
        <v>0</v>
      </c>
      <c r="R311" s="320">
        <f t="shared" si="21"/>
        <v>0</v>
      </c>
      <c r="S311" s="320">
        <f t="shared" si="22"/>
        <v>0</v>
      </c>
    </row>
    <row r="312" spans="1:19" s="282" customFormat="1" ht="32.25" customHeight="1" x14ac:dyDescent="0.25">
      <c r="A312" s="288" t="s">
        <v>576</v>
      </c>
      <c r="B312" s="269" t="s">
        <v>1043</v>
      </c>
      <c r="C312" s="287" t="s">
        <v>33</v>
      </c>
      <c r="D312" s="318">
        <f>'[1]1 (2)'!K314</f>
        <v>1.1060189189517462</v>
      </c>
      <c r="E312" s="318">
        <f>'[1]1 (2)'!L314</f>
        <v>1.1658214938842328</v>
      </c>
      <c r="F312" s="318">
        <f>'[1]1 (2)'!M314</f>
        <v>1.3225735710181294</v>
      </c>
      <c r="G312" s="318">
        <f t="shared" si="20"/>
        <v>1.3225735710181294</v>
      </c>
      <c r="H312" s="319">
        <f>'[1]1 (2)'!N314</f>
        <v>1.0198306970210866</v>
      </c>
      <c r="I312" s="320">
        <f>'[1]1 (2)'!O314</f>
        <v>1.2527432518388082</v>
      </c>
      <c r="J312" s="320">
        <f>'[1]1 (2)'!P314</f>
        <v>0.98130614893570589</v>
      </c>
      <c r="K312" s="320">
        <f>'[1]1 (2)'!Q314</f>
        <v>1.1720129395348411</v>
      </c>
      <c r="L312" s="320">
        <f>'[1]1 (2)'!R314</f>
        <v>0.97425328901844055</v>
      </c>
      <c r="M312" s="320">
        <f>'[1]1 (2)'!S314</f>
        <v>1.1634553791680444</v>
      </c>
      <c r="N312" s="320">
        <f>'[1]1 (2)'!T314</f>
        <v>0.96709600035277521</v>
      </c>
      <c r="O312" s="320">
        <f>'[1]1 (2)'!U314</f>
        <v>1.1549479007396357</v>
      </c>
      <c r="P312" s="320">
        <f>'[1]1 (2)'!V314</f>
        <v>0.95998291579212902</v>
      </c>
      <c r="Q312" s="320">
        <f>'[1]1 (2)'!W314</f>
        <v>1.1464908387853106</v>
      </c>
      <c r="R312" s="320">
        <f t="shared" si="21"/>
        <v>4.9024690511201374</v>
      </c>
      <c r="S312" s="320">
        <f t="shared" si="22"/>
        <v>5.8896503100666395</v>
      </c>
    </row>
    <row r="313" spans="1:19" s="282" customFormat="1" x14ac:dyDescent="0.25">
      <c r="A313" s="288" t="s">
        <v>697</v>
      </c>
      <c r="B313" s="136" t="s">
        <v>953</v>
      </c>
      <c r="C313" s="287" t="s">
        <v>33</v>
      </c>
      <c r="D313" s="318">
        <f>'[1]1 (2)'!K315</f>
        <v>0</v>
      </c>
      <c r="E313" s="318">
        <f>'[1]1 (2)'!L315</f>
        <v>0</v>
      </c>
      <c r="F313" s="318">
        <f>'[1]1 (2)'!M315</f>
        <v>0</v>
      </c>
      <c r="G313" s="318">
        <f t="shared" si="20"/>
        <v>0</v>
      </c>
      <c r="H313" s="319">
        <f>'[1]1 (2)'!N315</f>
        <v>0</v>
      </c>
      <c r="I313" s="320">
        <f>'[1]1 (2)'!O315</f>
        <v>0</v>
      </c>
      <c r="J313" s="320">
        <f>'[1]1 (2)'!P315</f>
        <v>0</v>
      </c>
      <c r="K313" s="320">
        <f>'[1]1 (2)'!Q315</f>
        <v>0</v>
      </c>
      <c r="L313" s="320">
        <f>'[1]1 (2)'!R315</f>
        <v>0</v>
      </c>
      <c r="M313" s="320">
        <f>'[1]1 (2)'!S315</f>
        <v>0</v>
      </c>
      <c r="N313" s="320">
        <f>'[1]1 (2)'!T315</f>
        <v>0</v>
      </c>
      <c r="O313" s="320">
        <f>'[1]1 (2)'!U315</f>
        <v>0</v>
      </c>
      <c r="P313" s="320">
        <f>'[1]1 (2)'!V315</f>
        <v>0</v>
      </c>
      <c r="Q313" s="320">
        <f>'[1]1 (2)'!W315</f>
        <v>0</v>
      </c>
      <c r="R313" s="320">
        <f t="shared" si="21"/>
        <v>0</v>
      </c>
      <c r="S313" s="320">
        <f t="shared" si="22"/>
        <v>0</v>
      </c>
    </row>
    <row r="314" spans="1:19" s="282" customFormat="1" ht="31.5" customHeight="1" x14ac:dyDescent="0.25">
      <c r="A314" s="288" t="s">
        <v>920</v>
      </c>
      <c r="B314" s="136" t="s">
        <v>954</v>
      </c>
      <c r="C314" s="287" t="s">
        <v>33</v>
      </c>
      <c r="D314" s="318">
        <f>'[1]1 (2)'!K316</f>
        <v>0</v>
      </c>
      <c r="E314" s="318">
        <f>'[1]1 (2)'!L316</f>
        <v>0</v>
      </c>
      <c r="F314" s="318">
        <f>'[1]1 (2)'!M316</f>
        <v>0</v>
      </c>
      <c r="G314" s="318">
        <f t="shared" si="20"/>
        <v>0</v>
      </c>
      <c r="H314" s="319">
        <f>'[1]1 (2)'!N316</f>
        <v>0</v>
      </c>
      <c r="I314" s="320">
        <f>'[1]1 (2)'!O316</f>
        <v>0</v>
      </c>
      <c r="J314" s="320">
        <f>'[1]1 (2)'!P316</f>
        <v>0</v>
      </c>
      <c r="K314" s="320">
        <f>'[1]1 (2)'!Q316</f>
        <v>0</v>
      </c>
      <c r="L314" s="320">
        <f>'[1]1 (2)'!R316</f>
        <v>0</v>
      </c>
      <c r="M314" s="320">
        <f>'[1]1 (2)'!S316</f>
        <v>0</v>
      </c>
      <c r="N314" s="320">
        <f>'[1]1 (2)'!T316</f>
        <v>0</v>
      </c>
      <c r="O314" s="320">
        <f>'[1]1 (2)'!U316</f>
        <v>0</v>
      </c>
      <c r="P314" s="320">
        <f>'[1]1 (2)'!V316</f>
        <v>0</v>
      </c>
      <c r="Q314" s="320">
        <f>'[1]1 (2)'!W316</f>
        <v>0</v>
      </c>
      <c r="R314" s="320">
        <f t="shared" si="21"/>
        <v>0</v>
      </c>
      <c r="S314" s="320">
        <f t="shared" si="22"/>
        <v>0</v>
      </c>
    </row>
    <row r="315" spans="1:19" s="282" customFormat="1" ht="31.5" customHeight="1" x14ac:dyDescent="0.25">
      <c r="A315" s="288" t="s">
        <v>921</v>
      </c>
      <c r="B315" s="136" t="s">
        <v>955</v>
      </c>
      <c r="C315" s="287" t="s">
        <v>33</v>
      </c>
      <c r="D315" s="318">
        <f>'[1]1 (2)'!K317</f>
        <v>0</v>
      </c>
      <c r="E315" s="318">
        <f>'[1]1 (2)'!L317</f>
        <v>0</v>
      </c>
      <c r="F315" s="318">
        <f>'[1]1 (2)'!M317</f>
        <v>0</v>
      </c>
      <c r="G315" s="318">
        <f t="shared" si="20"/>
        <v>0</v>
      </c>
      <c r="H315" s="319">
        <f>'[1]1 (2)'!N317</f>
        <v>0</v>
      </c>
      <c r="I315" s="320">
        <f>'[1]1 (2)'!O317</f>
        <v>0</v>
      </c>
      <c r="J315" s="320">
        <f>'[1]1 (2)'!P317</f>
        <v>0</v>
      </c>
      <c r="K315" s="320">
        <f>'[1]1 (2)'!Q317</f>
        <v>0</v>
      </c>
      <c r="L315" s="320">
        <f>'[1]1 (2)'!R317</f>
        <v>0</v>
      </c>
      <c r="M315" s="320">
        <f>'[1]1 (2)'!S317</f>
        <v>0</v>
      </c>
      <c r="N315" s="320">
        <f>'[1]1 (2)'!T317</f>
        <v>0</v>
      </c>
      <c r="O315" s="320">
        <f>'[1]1 (2)'!U317</f>
        <v>0</v>
      </c>
      <c r="P315" s="320">
        <f>'[1]1 (2)'!V317</f>
        <v>0</v>
      </c>
      <c r="Q315" s="320">
        <f>'[1]1 (2)'!W317</f>
        <v>0</v>
      </c>
      <c r="R315" s="320">
        <f t="shared" si="21"/>
        <v>0</v>
      </c>
      <c r="S315" s="320">
        <f t="shared" si="22"/>
        <v>0</v>
      </c>
    </row>
    <row r="316" spans="1:19" s="282" customFormat="1" ht="31.5" customHeight="1" x14ac:dyDescent="0.25">
      <c r="A316" s="288" t="s">
        <v>1004</v>
      </c>
      <c r="B316" s="136" t="s">
        <v>956</v>
      </c>
      <c r="C316" s="287" t="s">
        <v>33</v>
      </c>
      <c r="D316" s="318">
        <f>'[1]1 (2)'!K318</f>
        <v>0.34933498520041351</v>
      </c>
      <c r="E316" s="318">
        <f>'[1]1 (2)'!L318</f>
        <v>0.32423965908322211</v>
      </c>
      <c r="F316" s="318">
        <f>'[1]1 (2)'!M318</f>
        <v>0.38346112887258926</v>
      </c>
      <c r="G316" s="318">
        <f t="shared" si="20"/>
        <v>0.38346112887258926</v>
      </c>
      <c r="H316" s="319">
        <f>'[1]1 (2)'!N318</f>
        <v>0.2387017142285893</v>
      </c>
      <c r="I316" s="320">
        <f>'[1]1 (2)'!O318</f>
        <v>0.23864265823292863</v>
      </c>
      <c r="J316" s="320">
        <f>'[1]1 (2)'!P318</f>
        <v>0.23575477948502649</v>
      </c>
      <c r="K316" s="320">
        <f>'[1]1 (2)'!Q318</f>
        <v>0.23575477948502649</v>
      </c>
      <c r="L316" s="320">
        <f>'[1]1 (2)'!R318</f>
        <v>0.23395512467979732</v>
      </c>
      <c r="M316" s="320">
        <f>'[1]1 (2)'!S318</f>
        <v>0.23395512467979726</v>
      </c>
      <c r="N316" s="320">
        <f>'[1]1 (2)'!T318</f>
        <v>0.23216920769750884</v>
      </c>
      <c r="O316" s="320">
        <f>'[1]1 (2)'!U318</f>
        <v>0.23216920769750876</v>
      </c>
      <c r="P316" s="320">
        <f>'[1]1 (2)'!V318</f>
        <v>0.23039692366928358</v>
      </c>
      <c r="Q316" s="320">
        <f>'[1]1 (2)'!W318</f>
        <v>0.23039692366928355</v>
      </c>
      <c r="R316" s="320">
        <f t="shared" si="21"/>
        <v>1.1709777497602054</v>
      </c>
      <c r="S316" s="320">
        <f t="shared" si="22"/>
        <v>1.1709186937645446</v>
      </c>
    </row>
    <row r="317" spans="1:19" s="282" customFormat="1" ht="18.75" customHeight="1" x14ac:dyDescent="0.25">
      <c r="A317" s="288" t="s">
        <v>698</v>
      </c>
      <c r="B317" s="268" t="s">
        <v>1065</v>
      </c>
      <c r="C317" s="287" t="s">
        <v>33</v>
      </c>
      <c r="D317" s="318">
        <f>'[1]1 (2)'!K319</f>
        <v>0.63839875596358031</v>
      </c>
      <c r="E317" s="318">
        <f>'[1]1 (2)'!L319</f>
        <v>0.57565724224738901</v>
      </c>
      <c r="F317" s="318">
        <f>'[1]1 (2)'!M319</f>
        <v>0.619747923938615</v>
      </c>
      <c r="G317" s="318">
        <f t="shared" si="20"/>
        <v>0.619747923938615</v>
      </c>
      <c r="H317" s="319">
        <f>'[1]1 (2)'!N319</f>
        <v>0.3572797516541879</v>
      </c>
      <c r="I317" s="320">
        <f>'[1]1 (2)'!O319</f>
        <v>0.3572797516541879</v>
      </c>
      <c r="J317" s="320">
        <f>'[1]1 (2)'!P319</f>
        <v>0.35286889052265469</v>
      </c>
      <c r="K317" s="320">
        <f>'[1]1 (2)'!Q319</f>
        <v>0.35286889052265474</v>
      </c>
      <c r="L317" s="320">
        <f>'[1]1 (2)'!R319</f>
        <v>0.35017523486981</v>
      </c>
      <c r="M317" s="320">
        <f>'[1]1 (2)'!S319</f>
        <v>0.35017523486981006</v>
      </c>
      <c r="N317" s="320">
        <f>'[1]1 (2)'!T319</f>
        <v>0.34750214147385733</v>
      </c>
      <c r="O317" s="320">
        <f>'[1]1 (2)'!U319</f>
        <v>0.34750214147385733</v>
      </c>
      <c r="P317" s="320">
        <f>'[1]1 (2)'!V319</f>
        <v>0.34484945337100348</v>
      </c>
      <c r="Q317" s="320">
        <f>'[1]1 (2)'!W319</f>
        <v>0.34484945337100348</v>
      </c>
      <c r="R317" s="320">
        <f t="shared" si="21"/>
        <v>1.7526754718915134</v>
      </c>
      <c r="S317" s="320">
        <f t="shared" si="22"/>
        <v>1.7526754718915134</v>
      </c>
    </row>
    <row r="318" spans="1:19" s="282" customFormat="1" ht="18.75" customHeight="1" x14ac:dyDescent="0.25">
      <c r="A318" s="288" t="s">
        <v>699</v>
      </c>
      <c r="B318" s="268" t="s">
        <v>957</v>
      </c>
      <c r="C318" s="287" t="s">
        <v>33</v>
      </c>
      <c r="D318" s="318">
        <f>'[1]1 (2)'!K320</f>
        <v>0</v>
      </c>
      <c r="E318" s="318">
        <f>'[1]1 (2)'!L320</f>
        <v>0</v>
      </c>
      <c r="F318" s="318">
        <f>'[1]1 (2)'!M320</f>
        <v>0</v>
      </c>
      <c r="G318" s="318">
        <f t="shared" si="20"/>
        <v>0</v>
      </c>
      <c r="H318" s="319">
        <f>'[1]1 (2)'!N320</f>
        <v>0</v>
      </c>
      <c r="I318" s="320">
        <f>'[1]1 (2)'!O320</f>
        <v>0</v>
      </c>
      <c r="J318" s="320">
        <f>'[1]1 (2)'!P320</f>
        <v>0</v>
      </c>
      <c r="K318" s="320">
        <f>'[1]1 (2)'!Q320</f>
        <v>0</v>
      </c>
      <c r="L318" s="320">
        <f>'[1]1 (2)'!R320</f>
        <v>0</v>
      </c>
      <c r="M318" s="320">
        <f>'[1]1 (2)'!S320</f>
        <v>0</v>
      </c>
      <c r="N318" s="320">
        <f>'[1]1 (2)'!T320</f>
        <v>0</v>
      </c>
      <c r="O318" s="320">
        <f>'[1]1 (2)'!U320</f>
        <v>0</v>
      </c>
      <c r="P318" s="320">
        <f>'[1]1 (2)'!V320</f>
        <v>0</v>
      </c>
      <c r="Q318" s="320">
        <f>'[1]1 (2)'!W320</f>
        <v>0</v>
      </c>
      <c r="R318" s="320">
        <f t="shared" si="21"/>
        <v>0</v>
      </c>
      <c r="S318" s="320">
        <f t="shared" si="22"/>
        <v>0</v>
      </c>
    </row>
    <row r="319" spans="1:19" s="282" customFormat="1" ht="18.75" customHeight="1" x14ac:dyDescent="0.25">
      <c r="A319" s="288" t="s">
        <v>700</v>
      </c>
      <c r="B319" s="268" t="s">
        <v>1058</v>
      </c>
      <c r="C319" s="287" t="s">
        <v>33</v>
      </c>
      <c r="D319" s="318">
        <f>'[1]1 (2)'!K321</f>
        <v>0</v>
      </c>
      <c r="E319" s="318">
        <f>'[1]1 (2)'!L321</f>
        <v>0</v>
      </c>
      <c r="F319" s="318">
        <f>'[1]1 (2)'!M321</f>
        <v>0</v>
      </c>
      <c r="G319" s="318">
        <f t="shared" si="20"/>
        <v>0</v>
      </c>
      <c r="H319" s="319">
        <f>'[1]1 (2)'!N321</f>
        <v>0</v>
      </c>
      <c r="I319" s="320">
        <f>'[1]1 (2)'!O321</f>
        <v>0</v>
      </c>
      <c r="J319" s="320">
        <f>'[1]1 (2)'!P321</f>
        <v>0</v>
      </c>
      <c r="K319" s="320">
        <f>'[1]1 (2)'!Q321</f>
        <v>0</v>
      </c>
      <c r="L319" s="320">
        <f>'[1]1 (2)'!R321</f>
        <v>0</v>
      </c>
      <c r="M319" s="320">
        <f>'[1]1 (2)'!S321</f>
        <v>0</v>
      </c>
      <c r="N319" s="320">
        <f>'[1]1 (2)'!T321</f>
        <v>0</v>
      </c>
      <c r="O319" s="320">
        <f>'[1]1 (2)'!U321</f>
        <v>0</v>
      </c>
      <c r="P319" s="320">
        <f>'[1]1 (2)'!V321</f>
        <v>0</v>
      </c>
      <c r="Q319" s="320">
        <f>'[1]1 (2)'!W321</f>
        <v>0</v>
      </c>
      <c r="R319" s="320">
        <f t="shared" si="21"/>
        <v>0</v>
      </c>
      <c r="S319" s="320">
        <f t="shared" si="22"/>
        <v>0</v>
      </c>
    </row>
    <row r="320" spans="1:19" s="282" customFormat="1" ht="19.5" customHeight="1" x14ac:dyDescent="0.25">
      <c r="A320" s="288" t="s">
        <v>701</v>
      </c>
      <c r="B320" s="268" t="s">
        <v>958</v>
      </c>
      <c r="C320" s="287" t="s">
        <v>33</v>
      </c>
      <c r="D320" s="318">
        <f>'[1]1 (2)'!K322</f>
        <v>0</v>
      </c>
      <c r="E320" s="318">
        <f>'[1]1 (2)'!L322</f>
        <v>0</v>
      </c>
      <c r="F320" s="318">
        <f>'[1]1 (2)'!M322</f>
        <v>0</v>
      </c>
      <c r="G320" s="318">
        <f t="shared" si="20"/>
        <v>0</v>
      </c>
      <c r="H320" s="319">
        <f>'[1]1 (2)'!N322</f>
        <v>0</v>
      </c>
      <c r="I320" s="320">
        <f>'[1]1 (2)'!O322</f>
        <v>0</v>
      </c>
      <c r="J320" s="320">
        <f>'[1]1 (2)'!P322</f>
        <v>0</v>
      </c>
      <c r="K320" s="320">
        <f>'[1]1 (2)'!Q322</f>
        <v>0</v>
      </c>
      <c r="L320" s="320">
        <f>'[1]1 (2)'!R322</f>
        <v>0</v>
      </c>
      <c r="M320" s="320">
        <f>'[1]1 (2)'!S322</f>
        <v>0</v>
      </c>
      <c r="N320" s="320">
        <f>'[1]1 (2)'!T322</f>
        <v>0</v>
      </c>
      <c r="O320" s="320">
        <f>'[1]1 (2)'!U322</f>
        <v>0</v>
      </c>
      <c r="P320" s="320">
        <f>'[1]1 (2)'!V322</f>
        <v>0</v>
      </c>
      <c r="Q320" s="320">
        <f>'[1]1 (2)'!W322</f>
        <v>0</v>
      </c>
      <c r="R320" s="320">
        <f t="shared" si="21"/>
        <v>0</v>
      </c>
      <c r="S320" s="320">
        <f t="shared" si="22"/>
        <v>0</v>
      </c>
    </row>
    <row r="321" spans="1:20" s="282" customFormat="1" ht="19.5" customHeight="1" x14ac:dyDescent="0.25">
      <c r="A321" s="288" t="s">
        <v>702</v>
      </c>
      <c r="B321" s="268" t="s">
        <v>1066</v>
      </c>
      <c r="C321" s="287" t="s">
        <v>33</v>
      </c>
      <c r="D321" s="318">
        <f>'[1]1 (2)'!K323</f>
        <v>0</v>
      </c>
      <c r="E321" s="318">
        <f>'[1]1 (2)'!L323</f>
        <v>0</v>
      </c>
      <c r="F321" s="318">
        <f>'[1]1 (2)'!M323</f>
        <v>0</v>
      </c>
      <c r="G321" s="318">
        <f t="shared" si="20"/>
        <v>0</v>
      </c>
      <c r="H321" s="319">
        <f>'[1]1 (2)'!N323</f>
        <v>0</v>
      </c>
      <c r="I321" s="320">
        <f>'[1]1 (2)'!O323</f>
        <v>0</v>
      </c>
      <c r="J321" s="320">
        <f>'[1]1 (2)'!P323</f>
        <v>0</v>
      </c>
      <c r="K321" s="320">
        <f>'[1]1 (2)'!Q323</f>
        <v>0</v>
      </c>
      <c r="L321" s="320">
        <f>'[1]1 (2)'!R323</f>
        <v>0</v>
      </c>
      <c r="M321" s="320">
        <f>'[1]1 (2)'!S323</f>
        <v>0</v>
      </c>
      <c r="N321" s="320">
        <f>'[1]1 (2)'!T323</f>
        <v>0</v>
      </c>
      <c r="O321" s="320">
        <f>'[1]1 (2)'!U323</f>
        <v>0</v>
      </c>
      <c r="P321" s="320">
        <f>'[1]1 (2)'!V323</f>
        <v>0</v>
      </c>
      <c r="Q321" s="320">
        <f>'[1]1 (2)'!W323</f>
        <v>0</v>
      </c>
      <c r="R321" s="320">
        <f t="shared" si="21"/>
        <v>0</v>
      </c>
      <c r="S321" s="320">
        <f t="shared" si="22"/>
        <v>0</v>
      </c>
    </row>
    <row r="322" spans="1:20" s="282" customFormat="1" ht="36.75" customHeight="1" x14ac:dyDescent="0.25">
      <c r="A322" s="288" t="s">
        <v>703</v>
      </c>
      <c r="B322" s="136" t="s">
        <v>1044</v>
      </c>
      <c r="C322" s="287" t="s">
        <v>33</v>
      </c>
      <c r="D322" s="318">
        <f>'[1]1 (2)'!K324</f>
        <v>0</v>
      </c>
      <c r="E322" s="318">
        <f>'[1]1 (2)'!L324</f>
        <v>0</v>
      </c>
      <c r="F322" s="318">
        <f>'[1]1 (2)'!M324</f>
        <v>0</v>
      </c>
      <c r="G322" s="318">
        <f t="shared" si="20"/>
        <v>0</v>
      </c>
      <c r="H322" s="319">
        <f>'[1]1 (2)'!N324</f>
        <v>0</v>
      </c>
      <c r="I322" s="320">
        <f>'[1]1 (2)'!O324</f>
        <v>0</v>
      </c>
      <c r="J322" s="320">
        <f>'[1]1 (2)'!P324</f>
        <v>0</v>
      </c>
      <c r="K322" s="320">
        <f>'[1]1 (2)'!Q324</f>
        <v>0</v>
      </c>
      <c r="L322" s="320">
        <f>'[1]1 (2)'!R324</f>
        <v>0</v>
      </c>
      <c r="M322" s="320">
        <f>'[1]1 (2)'!S324</f>
        <v>0</v>
      </c>
      <c r="N322" s="320">
        <f>'[1]1 (2)'!T324</f>
        <v>0</v>
      </c>
      <c r="O322" s="320">
        <f>'[1]1 (2)'!U324</f>
        <v>0</v>
      </c>
      <c r="P322" s="320">
        <f>'[1]1 (2)'!V324</f>
        <v>0</v>
      </c>
      <c r="Q322" s="320">
        <f>'[1]1 (2)'!W324</f>
        <v>0</v>
      </c>
      <c r="R322" s="320">
        <f t="shared" si="21"/>
        <v>0</v>
      </c>
      <c r="S322" s="320">
        <f t="shared" si="22"/>
        <v>0</v>
      </c>
    </row>
    <row r="323" spans="1:20" s="282" customFormat="1" ht="19.5" customHeight="1" x14ac:dyDescent="0.25">
      <c r="A323" s="288" t="s">
        <v>1083</v>
      </c>
      <c r="B323" s="277" t="s">
        <v>649</v>
      </c>
      <c r="C323" s="287" t="s">
        <v>33</v>
      </c>
      <c r="D323" s="318">
        <f>'[1]1 (2)'!K325</f>
        <v>0</v>
      </c>
      <c r="E323" s="318">
        <f>'[1]1 (2)'!L325</f>
        <v>0</v>
      </c>
      <c r="F323" s="318">
        <f>'[1]1 (2)'!M325</f>
        <v>0</v>
      </c>
      <c r="G323" s="318">
        <f t="shared" si="20"/>
        <v>0</v>
      </c>
      <c r="H323" s="319">
        <f>'[1]1 (2)'!N325</f>
        <v>0</v>
      </c>
      <c r="I323" s="320">
        <f>'[1]1 (2)'!O325</f>
        <v>0</v>
      </c>
      <c r="J323" s="320">
        <f>'[1]1 (2)'!P325</f>
        <v>0</v>
      </c>
      <c r="K323" s="320">
        <f>'[1]1 (2)'!Q325</f>
        <v>0</v>
      </c>
      <c r="L323" s="320">
        <f>'[1]1 (2)'!R325</f>
        <v>0</v>
      </c>
      <c r="M323" s="320">
        <f>'[1]1 (2)'!S325</f>
        <v>0</v>
      </c>
      <c r="N323" s="320">
        <f>'[1]1 (2)'!T325</f>
        <v>0</v>
      </c>
      <c r="O323" s="320">
        <f>'[1]1 (2)'!U325</f>
        <v>0</v>
      </c>
      <c r="P323" s="320">
        <f>'[1]1 (2)'!V325</f>
        <v>0</v>
      </c>
      <c r="Q323" s="320">
        <f>'[1]1 (2)'!W325</f>
        <v>0</v>
      </c>
      <c r="R323" s="320">
        <f t="shared" si="21"/>
        <v>0</v>
      </c>
      <c r="S323" s="320">
        <f t="shared" si="22"/>
        <v>0</v>
      </c>
    </row>
    <row r="324" spans="1:20" s="282" customFormat="1" ht="19.5" customHeight="1" x14ac:dyDescent="0.25">
      <c r="A324" s="288" t="s">
        <v>1084</v>
      </c>
      <c r="B324" s="277" t="s">
        <v>637</v>
      </c>
      <c r="C324" s="287" t="s">
        <v>33</v>
      </c>
      <c r="D324" s="318">
        <f>'[1]1 (2)'!K326</f>
        <v>0</v>
      </c>
      <c r="E324" s="318">
        <f>'[1]1 (2)'!L326</f>
        <v>0</v>
      </c>
      <c r="F324" s="318">
        <f>'[1]1 (2)'!M326</f>
        <v>0</v>
      </c>
      <c r="G324" s="318">
        <f t="shared" ref="G324" si="23">F324</f>
        <v>0</v>
      </c>
      <c r="H324" s="319">
        <f>'[1]1 (2)'!N326</f>
        <v>0</v>
      </c>
      <c r="I324" s="320">
        <f>'[1]1 (2)'!O326</f>
        <v>0</v>
      </c>
      <c r="J324" s="320">
        <f>'[1]1 (2)'!P326</f>
        <v>0</v>
      </c>
      <c r="K324" s="320">
        <f>'[1]1 (2)'!Q326</f>
        <v>0</v>
      </c>
      <c r="L324" s="320">
        <f>'[1]1 (2)'!R326</f>
        <v>0</v>
      </c>
      <c r="M324" s="320">
        <f>'[1]1 (2)'!S326</f>
        <v>0</v>
      </c>
      <c r="N324" s="320">
        <f>'[1]1 (2)'!T326</f>
        <v>0</v>
      </c>
      <c r="O324" s="320">
        <f>'[1]1 (2)'!U326</f>
        <v>0</v>
      </c>
      <c r="P324" s="320">
        <f>'[1]1 (2)'!V326</f>
        <v>0</v>
      </c>
      <c r="Q324" s="320">
        <f>'[1]1 (2)'!W326</f>
        <v>0</v>
      </c>
      <c r="R324" s="320">
        <f t="shared" ref="R324:S324" si="24">H324+J324+L324+N324+P324</f>
        <v>0</v>
      </c>
      <c r="S324" s="320">
        <f t="shared" si="24"/>
        <v>0</v>
      </c>
    </row>
    <row r="325" spans="1:20" s="282" customFormat="1" ht="15.6" customHeight="1" x14ac:dyDescent="0.25">
      <c r="A325" s="312" t="s">
        <v>1144</v>
      </c>
      <c r="B325" s="312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12"/>
      <c r="N325" s="312"/>
      <c r="O325" s="312"/>
      <c r="P325" s="312"/>
      <c r="Q325" s="312"/>
      <c r="R325" s="312"/>
      <c r="S325" s="312"/>
    </row>
    <row r="326" spans="1:20" s="292" customFormat="1" ht="31.5" customHeight="1" x14ac:dyDescent="0.25">
      <c r="A326" s="288" t="s">
        <v>577</v>
      </c>
      <c r="B326" s="127" t="s">
        <v>614</v>
      </c>
      <c r="C326" s="287" t="s">
        <v>286</v>
      </c>
      <c r="D326" s="280" t="s">
        <v>595</v>
      </c>
      <c r="E326" s="280" t="s">
        <v>595</v>
      </c>
      <c r="F326" s="280" t="s">
        <v>595</v>
      </c>
      <c r="G326" s="280" t="s">
        <v>595</v>
      </c>
      <c r="H326" s="280" t="s">
        <v>595</v>
      </c>
      <c r="I326" s="280" t="s">
        <v>595</v>
      </c>
      <c r="J326" s="280" t="s">
        <v>595</v>
      </c>
      <c r="K326" s="280" t="s">
        <v>595</v>
      </c>
      <c r="L326" s="280" t="s">
        <v>595</v>
      </c>
      <c r="M326" s="280" t="s">
        <v>595</v>
      </c>
      <c r="N326" s="280" t="s">
        <v>595</v>
      </c>
      <c r="O326" s="280" t="s">
        <v>595</v>
      </c>
      <c r="P326" s="280" t="s">
        <v>595</v>
      </c>
      <c r="Q326" s="280" t="s">
        <v>595</v>
      </c>
      <c r="R326" s="280" t="s">
        <v>595</v>
      </c>
      <c r="S326" s="280" t="s">
        <v>595</v>
      </c>
    </row>
    <row r="327" spans="1:20" ht="18.75" customHeight="1" x14ac:dyDescent="0.25">
      <c r="A327" s="288" t="s">
        <v>578</v>
      </c>
      <c r="B327" s="269" t="s">
        <v>615</v>
      </c>
      <c r="C327" s="287" t="s">
        <v>36</v>
      </c>
      <c r="D327" s="318">
        <f>'[1]1 (2)'!K329</f>
        <v>35.86</v>
      </c>
      <c r="E327" s="318">
        <f>'[1]1 (2)'!L329</f>
        <v>35.86</v>
      </c>
      <c r="F327" s="318">
        <f>'[1]1 (2)'!M329</f>
        <v>35.86</v>
      </c>
      <c r="G327" s="318">
        <f t="shared" ref="G327:G331" si="25">F327</f>
        <v>35.86</v>
      </c>
      <c r="H327" s="319">
        <f>'[1]1 (2)'!N329</f>
        <v>35.86</v>
      </c>
      <c r="I327" s="320">
        <f>'[1]1 (2)'!O329</f>
        <v>35.86</v>
      </c>
      <c r="J327" s="320">
        <f>'[1]1 (2)'!P329</f>
        <v>35.86</v>
      </c>
      <c r="K327" s="320">
        <f>'[1]1 (2)'!Q329</f>
        <v>35.86</v>
      </c>
      <c r="L327" s="320">
        <f>'[1]1 (2)'!R329</f>
        <v>35.86</v>
      </c>
      <c r="M327" s="320">
        <f>'[1]1 (2)'!S329</f>
        <v>35.86</v>
      </c>
      <c r="N327" s="320">
        <f>'[1]1 (2)'!T329</f>
        <v>35.86</v>
      </c>
      <c r="O327" s="320">
        <f>'[1]1 (2)'!U329</f>
        <v>35.86</v>
      </c>
      <c r="P327" s="320">
        <f>'[1]1 (2)'!V329</f>
        <v>35.86</v>
      </c>
      <c r="Q327" s="320">
        <f>'[1]1 (2)'!W329</f>
        <v>35.86</v>
      </c>
      <c r="R327" s="320">
        <f t="shared" ref="R327:R331" si="26">H327+J327+L327+N327+P327</f>
        <v>179.3</v>
      </c>
      <c r="S327" s="320">
        <f t="shared" ref="S327:S331" si="27">I327+K327+M327+O327+Q327</f>
        <v>179.3</v>
      </c>
      <c r="T327" s="292"/>
    </row>
    <row r="328" spans="1:20" ht="18.75" customHeight="1" x14ac:dyDescent="0.25">
      <c r="A328" s="288" t="s">
        <v>579</v>
      </c>
      <c r="B328" s="269" t="s">
        <v>616</v>
      </c>
      <c r="C328" s="287" t="s">
        <v>617</v>
      </c>
      <c r="D328" s="318">
        <f>'[1]1 (2)'!K330</f>
        <v>36</v>
      </c>
      <c r="E328" s="318">
        <f>'[1]1 (2)'!L330</f>
        <v>36</v>
      </c>
      <c r="F328" s="318">
        <f>'[1]1 (2)'!M330</f>
        <v>36</v>
      </c>
      <c r="G328" s="318">
        <f t="shared" si="25"/>
        <v>36</v>
      </c>
      <c r="H328" s="319">
        <f>'[1]1 (2)'!N330</f>
        <v>36</v>
      </c>
      <c r="I328" s="320">
        <f>'[1]1 (2)'!O330</f>
        <v>36</v>
      </c>
      <c r="J328" s="320">
        <f>'[1]1 (2)'!P330</f>
        <v>36</v>
      </c>
      <c r="K328" s="320">
        <f>'[1]1 (2)'!Q330</f>
        <v>36</v>
      </c>
      <c r="L328" s="320">
        <f>'[1]1 (2)'!R330</f>
        <v>36</v>
      </c>
      <c r="M328" s="320">
        <f>'[1]1 (2)'!S330</f>
        <v>36</v>
      </c>
      <c r="N328" s="320">
        <f>'[1]1 (2)'!T330</f>
        <v>36</v>
      </c>
      <c r="O328" s="320">
        <f>'[1]1 (2)'!U330</f>
        <v>36</v>
      </c>
      <c r="P328" s="320">
        <f>'[1]1 (2)'!V330</f>
        <v>36</v>
      </c>
      <c r="Q328" s="320">
        <f>'[1]1 (2)'!W330</f>
        <v>36</v>
      </c>
      <c r="R328" s="320">
        <f t="shared" si="26"/>
        <v>180</v>
      </c>
      <c r="S328" s="320">
        <f t="shared" si="27"/>
        <v>180</v>
      </c>
      <c r="T328" s="292"/>
    </row>
    <row r="329" spans="1:20" ht="18.75" customHeight="1" x14ac:dyDescent="0.25">
      <c r="A329" s="288" t="s">
        <v>580</v>
      </c>
      <c r="B329" s="269" t="s">
        <v>618</v>
      </c>
      <c r="C329" s="287" t="s">
        <v>36</v>
      </c>
      <c r="D329" s="318">
        <f>'[1]1 (2)'!K331</f>
        <v>35.86</v>
      </c>
      <c r="E329" s="318">
        <f>'[1]1 (2)'!L331</f>
        <v>35.86</v>
      </c>
      <c r="F329" s="318">
        <f>'[1]1 (2)'!M331</f>
        <v>35.86</v>
      </c>
      <c r="G329" s="318">
        <f t="shared" si="25"/>
        <v>35.86</v>
      </c>
      <c r="H329" s="319">
        <f>'[1]1 (2)'!N331</f>
        <v>35.86</v>
      </c>
      <c r="I329" s="320">
        <f>'[1]1 (2)'!O331</f>
        <v>35.86</v>
      </c>
      <c r="J329" s="320">
        <f>'[1]1 (2)'!P331</f>
        <v>35.86</v>
      </c>
      <c r="K329" s="320">
        <f>'[1]1 (2)'!Q331</f>
        <v>35.86</v>
      </c>
      <c r="L329" s="320">
        <f>'[1]1 (2)'!R331</f>
        <v>35.86</v>
      </c>
      <c r="M329" s="320">
        <f>'[1]1 (2)'!S331</f>
        <v>35.86</v>
      </c>
      <c r="N329" s="320">
        <f>'[1]1 (2)'!T331</f>
        <v>35.86</v>
      </c>
      <c r="O329" s="320">
        <f>'[1]1 (2)'!U331</f>
        <v>35.86</v>
      </c>
      <c r="P329" s="320">
        <f>'[1]1 (2)'!V331</f>
        <v>35.86</v>
      </c>
      <c r="Q329" s="320">
        <f>'[1]1 (2)'!W331</f>
        <v>35.86</v>
      </c>
      <c r="R329" s="320">
        <f t="shared" si="26"/>
        <v>179.3</v>
      </c>
      <c r="S329" s="320">
        <f t="shared" si="27"/>
        <v>179.3</v>
      </c>
      <c r="T329" s="292"/>
    </row>
    <row r="330" spans="1:20" ht="18.75" customHeight="1" x14ac:dyDescent="0.25">
      <c r="A330" s="288" t="s">
        <v>581</v>
      </c>
      <c r="B330" s="269" t="s">
        <v>620</v>
      </c>
      <c r="C330" s="287" t="s">
        <v>617</v>
      </c>
      <c r="D330" s="318" t="str">
        <f>'[1]1 (2)'!K332</f>
        <v>-</v>
      </c>
      <c r="E330" s="318" t="str">
        <f>'[1]1 (2)'!L332</f>
        <v>-</v>
      </c>
      <c r="F330" s="318" t="str">
        <f>'[1]1 (2)'!M332</f>
        <v>-</v>
      </c>
      <c r="G330" s="318" t="str">
        <f t="shared" si="25"/>
        <v>-</v>
      </c>
      <c r="H330" s="319" t="str">
        <f>'[1]1 (2)'!N332</f>
        <v>-</v>
      </c>
      <c r="I330" s="320" t="str">
        <f>'[1]1 (2)'!O332</f>
        <v>-</v>
      </c>
      <c r="J330" s="320" t="str">
        <f>'[1]1 (2)'!P332</f>
        <v>-</v>
      </c>
      <c r="K330" s="320" t="str">
        <f>'[1]1 (2)'!Q332</f>
        <v>-</v>
      </c>
      <c r="L330" s="320" t="str">
        <f>'[1]1 (2)'!R332</f>
        <v>-</v>
      </c>
      <c r="M330" s="320" t="str">
        <f>'[1]1 (2)'!S332</f>
        <v>-</v>
      </c>
      <c r="N330" s="320" t="str">
        <f>'[1]1 (2)'!T332</f>
        <v>-</v>
      </c>
      <c r="O330" s="320" t="str">
        <f>'[1]1 (2)'!U332</f>
        <v>-</v>
      </c>
      <c r="P330" s="320" t="str">
        <f>'[1]1 (2)'!V332</f>
        <v>-</v>
      </c>
      <c r="Q330" s="320" t="str">
        <f>'[1]1 (2)'!W332</f>
        <v>-</v>
      </c>
      <c r="R330" s="320" t="e">
        <f t="shared" si="26"/>
        <v>#VALUE!</v>
      </c>
      <c r="S330" s="320" t="e">
        <f t="shared" si="27"/>
        <v>#VALUE!</v>
      </c>
      <c r="T330" s="292"/>
    </row>
    <row r="331" spans="1:20" ht="18.75" customHeight="1" x14ac:dyDescent="0.25">
      <c r="A331" s="288" t="s">
        <v>583</v>
      </c>
      <c r="B331" s="269" t="s">
        <v>619</v>
      </c>
      <c r="C331" s="287" t="s">
        <v>1151</v>
      </c>
      <c r="D331" s="318">
        <f>'[1]1 (2)'!K333</f>
        <v>24.475000000000001</v>
      </c>
      <c r="E331" s="318">
        <f>'[1]1 (2)'!L333</f>
        <v>24.475000000000001</v>
      </c>
      <c r="F331" s="318">
        <f>'[1]1 (2)'!M333</f>
        <v>24.475000000000001</v>
      </c>
      <c r="G331" s="318">
        <f t="shared" si="25"/>
        <v>24.475000000000001</v>
      </c>
      <c r="H331" s="319">
        <f>'[1]1 (2)'!N333</f>
        <v>24.475000000000001</v>
      </c>
      <c r="I331" s="320">
        <f>'[1]1 (2)'!O333</f>
        <v>24.475000000000001</v>
      </c>
      <c r="J331" s="320">
        <f>'[1]1 (2)'!P333</f>
        <v>24.475000000000001</v>
      </c>
      <c r="K331" s="320">
        <f>'[1]1 (2)'!Q333</f>
        <v>24.475000000000001</v>
      </c>
      <c r="L331" s="320">
        <f>'[1]1 (2)'!R333</f>
        <v>24.475000000000001</v>
      </c>
      <c r="M331" s="320">
        <f>'[1]1 (2)'!S333</f>
        <v>24.475000000000001</v>
      </c>
      <c r="N331" s="320">
        <f>'[1]1 (2)'!T333</f>
        <v>24.475000000000001</v>
      </c>
      <c r="O331" s="320">
        <f>'[1]1 (2)'!U333</f>
        <v>24.475000000000001</v>
      </c>
      <c r="P331" s="320">
        <f>'[1]1 (2)'!V333</f>
        <v>24.475000000000001</v>
      </c>
      <c r="Q331" s="320">
        <f>'[1]1 (2)'!W333</f>
        <v>24.475000000000001</v>
      </c>
      <c r="R331" s="320">
        <f t="shared" si="26"/>
        <v>122.375</v>
      </c>
      <c r="S331" s="320">
        <f t="shared" si="27"/>
        <v>122.375</v>
      </c>
      <c r="T331" s="292"/>
    </row>
    <row r="332" spans="1:20" s="292" customFormat="1" ht="18.75" customHeight="1" x14ac:dyDescent="0.25">
      <c r="A332" s="288" t="s">
        <v>709</v>
      </c>
      <c r="B332" s="269" t="s">
        <v>582</v>
      </c>
      <c r="C332" s="287" t="s">
        <v>286</v>
      </c>
      <c r="D332" s="280" t="s">
        <v>595</v>
      </c>
      <c r="E332" s="280" t="s">
        <v>595</v>
      </c>
      <c r="F332" s="280" t="s">
        <v>595</v>
      </c>
      <c r="G332" s="280" t="s">
        <v>595</v>
      </c>
      <c r="H332" s="280" t="s">
        <v>595</v>
      </c>
      <c r="I332" s="280" t="s">
        <v>595</v>
      </c>
      <c r="J332" s="280" t="s">
        <v>595</v>
      </c>
      <c r="K332" s="280" t="s">
        <v>595</v>
      </c>
      <c r="L332" s="280" t="s">
        <v>595</v>
      </c>
      <c r="M332" s="280" t="s">
        <v>595</v>
      </c>
      <c r="N332" s="280" t="s">
        <v>595</v>
      </c>
      <c r="O332" s="280" t="s">
        <v>595</v>
      </c>
      <c r="P332" s="280" t="s">
        <v>595</v>
      </c>
      <c r="Q332" s="280" t="s">
        <v>595</v>
      </c>
      <c r="R332" s="280" t="s">
        <v>595</v>
      </c>
      <c r="S332" s="280" t="s">
        <v>595</v>
      </c>
    </row>
    <row r="333" spans="1:20" ht="18.75" customHeight="1" x14ac:dyDescent="0.25">
      <c r="A333" s="288" t="s">
        <v>710</v>
      </c>
      <c r="B333" s="136" t="s">
        <v>585</v>
      </c>
      <c r="C333" s="287" t="s">
        <v>1151</v>
      </c>
      <c r="D333" s="318">
        <f>'[1]1 (2)'!K335</f>
        <v>23.376000000000001</v>
      </c>
      <c r="E333" s="318">
        <f>'[1]1 (2)'!L335</f>
        <v>27.834</v>
      </c>
      <c r="F333" s="318">
        <f>'[1]1 (2)'!M335</f>
        <v>24.71</v>
      </c>
      <c r="G333" s="318">
        <f t="shared" ref="G333:G334" si="28">F333</f>
        <v>24.71</v>
      </c>
      <c r="H333" s="319">
        <f>'[1]1 (2)'!N335</f>
        <v>27.532</v>
      </c>
      <c r="I333" s="320">
        <f>'[1]1 (2)'!O335</f>
        <v>27.532</v>
      </c>
      <c r="J333" s="320">
        <f>'[1]1 (2)'!P335</f>
        <v>27.532</v>
      </c>
      <c r="K333" s="320">
        <f>'[1]1 (2)'!Q335</f>
        <v>27.532</v>
      </c>
      <c r="L333" s="320">
        <f>'[1]1 (2)'!R335</f>
        <v>27.532</v>
      </c>
      <c r="M333" s="320">
        <f>'[1]1 (2)'!S335</f>
        <v>27.532</v>
      </c>
      <c r="N333" s="320">
        <f>'[1]1 (2)'!T335</f>
        <v>27.532</v>
      </c>
      <c r="O333" s="320">
        <f>'[1]1 (2)'!U335</f>
        <v>27.532</v>
      </c>
      <c r="P333" s="320">
        <f>'[1]1 (2)'!V335</f>
        <v>27.532</v>
      </c>
      <c r="Q333" s="320">
        <f>'[1]1 (2)'!W335</f>
        <v>27.532</v>
      </c>
      <c r="R333" s="320">
        <f t="shared" ref="R333:R334" si="29">H333+J333+L333+N333+P333</f>
        <v>137.66</v>
      </c>
      <c r="S333" s="320">
        <f t="shared" ref="S333:S334" si="30">I333+K333+M333+O333+Q333</f>
        <v>137.66</v>
      </c>
      <c r="T333" s="292"/>
    </row>
    <row r="334" spans="1:20" ht="18.75" customHeight="1" x14ac:dyDescent="0.25">
      <c r="A334" s="288" t="s">
        <v>711</v>
      </c>
      <c r="B334" s="136" t="s">
        <v>584</v>
      </c>
      <c r="C334" s="287" t="s">
        <v>1153</v>
      </c>
      <c r="D334" s="318">
        <f>'[1]1 (2)'!K336</f>
        <v>43.581493000000002</v>
      </c>
      <c r="E334" s="318">
        <f>'[1]1 (2)'!L336</f>
        <v>43.581493000000002</v>
      </c>
      <c r="F334" s="318">
        <f>'[1]1 (2)'!M336</f>
        <v>43.581493000000002</v>
      </c>
      <c r="G334" s="318">
        <f t="shared" si="28"/>
        <v>43.581493000000002</v>
      </c>
      <c r="H334" s="319">
        <f>'[1]1 (2)'!N336</f>
        <v>43.581493000000002</v>
      </c>
      <c r="I334" s="320">
        <f>'[1]1 (2)'!O336</f>
        <v>43.581493000000002</v>
      </c>
      <c r="J334" s="320">
        <f>'[1]1 (2)'!P336</f>
        <v>43.581493000000002</v>
      </c>
      <c r="K334" s="320">
        <f>'[1]1 (2)'!Q336</f>
        <v>43.581493000000002</v>
      </c>
      <c r="L334" s="320">
        <f>'[1]1 (2)'!R336</f>
        <v>43.581493000000002</v>
      </c>
      <c r="M334" s="320">
        <f>'[1]1 (2)'!S336</f>
        <v>43.581493000000002</v>
      </c>
      <c r="N334" s="320">
        <f>'[1]1 (2)'!T336</f>
        <v>43.581493000000002</v>
      </c>
      <c r="O334" s="320">
        <f>'[1]1 (2)'!U336</f>
        <v>43.581493000000002</v>
      </c>
      <c r="P334" s="320">
        <f>'[1]1 (2)'!V336</f>
        <v>43.581493000000002</v>
      </c>
      <c r="Q334" s="320">
        <f>'[1]1 (2)'!W336</f>
        <v>43.581493000000002</v>
      </c>
      <c r="R334" s="320">
        <f t="shared" si="29"/>
        <v>217.907465</v>
      </c>
      <c r="S334" s="320">
        <f t="shared" si="30"/>
        <v>217.907465</v>
      </c>
      <c r="T334" s="292"/>
    </row>
    <row r="335" spans="1:20" ht="18.75" customHeight="1" x14ac:dyDescent="0.25">
      <c r="A335" s="288" t="s">
        <v>712</v>
      </c>
      <c r="B335" s="269" t="s">
        <v>914</v>
      </c>
      <c r="C335" s="287" t="s">
        <v>286</v>
      </c>
      <c r="D335" s="280" t="s">
        <v>595</v>
      </c>
      <c r="E335" s="280" t="s">
        <v>595</v>
      </c>
      <c r="F335" s="280" t="s">
        <v>595</v>
      </c>
      <c r="G335" s="280" t="s">
        <v>595</v>
      </c>
      <c r="H335" s="280" t="s">
        <v>595</v>
      </c>
      <c r="I335" s="280" t="s">
        <v>595</v>
      </c>
      <c r="J335" s="280" t="s">
        <v>595</v>
      </c>
      <c r="K335" s="280" t="s">
        <v>595</v>
      </c>
      <c r="L335" s="280" t="s">
        <v>595</v>
      </c>
      <c r="M335" s="280" t="s">
        <v>595</v>
      </c>
      <c r="N335" s="280" t="s">
        <v>595</v>
      </c>
      <c r="O335" s="280" t="s">
        <v>595</v>
      </c>
      <c r="P335" s="280" t="s">
        <v>595</v>
      </c>
      <c r="Q335" s="280" t="s">
        <v>595</v>
      </c>
      <c r="R335" s="280" t="s">
        <v>595</v>
      </c>
      <c r="S335" s="280" t="s">
        <v>595</v>
      </c>
      <c r="T335" s="292"/>
    </row>
    <row r="336" spans="1:20" ht="18.75" customHeight="1" x14ac:dyDescent="0.25">
      <c r="A336" s="288" t="s">
        <v>713</v>
      </c>
      <c r="B336" s="136" t="s">
        <v>585</v>
      </c>
      <c r="C336" s="287" t="s">
        <v>1151</v>
      </c>
      <c r="D336" s="318">
        <f>'[1]1 (2)'!K338</f>
        <v>0</v>
      </c>
      <c r="E336" s="318">
        <f>'[1]1 (2)'!L338</f>
        <v>0</v>
      </c>
      <c r="F336" s="318">
        <f>'[1]1 (2)'!M338</f>
        <v>0</v>
      </c>
      <c r="G336" s="318">
        <f t="shared" ref="G336:G338" si="31">F336</f>
        <v>0</v>
      </c>
      <c r="H336" s="319">
        <f>'[1]1 (2)'!N338</f>
        <v>0</v>
      </c>
      <c r="I336" s="320">
        <f>'[1]1 (2)'!O338</f>
        <v>0</v>
      </c>
      <c r="J336" s="320">
        <f>'[1]1 (2)'!P338</f>
        <v>0</v>
      </c>
      <c r="K336" s="320">
        <f>'[1]1 (2)'!Q338</f>
        <v>0</v>
      </c>
      <c r="L336" s="320">
        <f>'[1]1 (2)'!R338</f>
        <v>0</v>
      </c>
      <c r="M336" s="320">
        <f>'[1]1 (2)'!S338</f>
        <v>0</v>
      </c>
      <c r="N336" s="320">
        <f>'[1]1 (2)'!T338</f>
        <v>0</v>
      </c>
      <c r="O336" s="320">
        <f>'[1]1 (2)'!U338</f>
        <v>0</v>
      </c>
      <c r="P336" s="320">
        <f>'[1]1 (2)'!V338</f>
        <v>0</v>
      </c>
      <c r="Q336" s="320">
        <f>'[1]1 (2)'!W338</f>
        <v>0</v>
      </c>
      <c r="R336" s="320">
        <f t="shared" ref="R336:R338" si="32">H336+J336+L336+N336+P336</f>
        <v>0</v>
      </c>
      <c r="S336" s="320">
        <f t="shared" ref="S336:S338" si="33">I336+K336+M336+O336+Q336</f>
        <v>0</v>
      </c>
      <c r="T336" s="292"/>
    </row>
    <row r="337" spans="1:20" ht="18.75" customHeight="1" x14ac:dyDescent="0.25">
      <c r="A337" s="288" t="s">
        <v>714</v>
      </c>
      <c r="B337" s="136" t="s">
        <v>586</v>
      </c>
      <c r="C337" s="287" t="s">
        <v>36</v>
      </c>
      <c r="D337" s="318">
        <f>'[1]1 (2)'!K339</f>
        <v>0</v>
      </c>
      <c r="E337" s="318">
        <f>'[1]1 (2)'!L339</f>
        <v>0</v>
      </c>
      <c r="F337" s="318">
        <f>'[1]1 (2)'!M339</f>
        <v>0</v>
      </c>
      <c r="G337" s="318">
        <f t="shared" si="31"/>
        <v>0</v>
      </c>
      <c r="H337" s="319">
        <f>'[1]1 (2)'!N339</f>
        <v>0</v>
      </c>
      <c r="I337" s="320">
        <f>'[1]1 (2)'!O339</f>
        <v>0</v>
      </c>
      <c r="J337" s="320">
        <f>'[1]1 (2)'!P339</f>
        <v>0</v>
      </c>
      <c r="K337" s="320">
        <f>'[1]1 (2)'!Q339</f>
        <v>0</v>
      </c>
      <c r="L337" s="320">
        <f>'[1]1 (2)'!R339</f>
        <v>0</v>
      </c>
      <c r="M337" s="320">
        <f>'[1]1 (2)'!S339</f>
        <v>0</v>
      </c>
      <c r="N337" s="320">
        <f>'[1]1 (2)'!T339</f>
        <v>0</v>
      </c>
      <c r="O337" s="320">
        <f>'[1]1 (2)'!U339</f>
        <v>0</v>
      </c>
      <c r="P337" s="320">
        <f>'[1]1 (2)'!V339</f>
        <v>0</v>
      </c>
      <c r="Q337" s="320">
        <f>'[1]1 (2)'!W339</f>
        <v>0</v>
      </c>
      <c r="R337" s="320">
        <f t="shared" si="32"/>
        <v>0</v>
      </c>
      <c r="S337" s="320">
        <f t="shared" si="33"/>
        <v>0</v>
      </c>
      <c r="T337" s="292"/>
    </row>
    <row r="338" spans="1:20" ht="18.75" customHeight="1" x14ac:dyDescent="0.25">
      <c r="A338" s="288" t="s">
        <v>715</v>
      </c>
      <c r="B338" s="136" t="s">
        <v>584</v>
      </c>
      <c r="C338" s="287" t="s">
        <v>1153</v>
      </c>
      <c r="D338" s="318">
        <f>'[1]1 (2)'!K340</f>
        <v>0</v>
      </c>
      <c r="E338" s="318">
        <f>'[1]1 (2)'!L340</f>
        <v>0</v>
      </c>
      <c r="F338" s="318">
        <f>'[1]1 (2)'!M340</f>
        <v>0</v>
      </c>
      <c r="G338" s="318">
        <f t="shared" si="31"/>
        <v>0</v>
      </c>
      <c r="H338" s="319">
        <f>'[1]1 (2)'!N340</f>
        <v>0</v>
      </c>
      <c r="I338" s="320">
        <f>'[1]1 (2)'!O340</f>
        <v>0</v>
      </c>
      <c r="J338" s="320">
        <f>'[1]1 (2)'!P340</f>
        <v>0</v>
      </c>
      <c r="K338" s="320">
        <f>'[1]1 (2)'!Q340</f>
        <v>0</v>
      </c>
      <c r="L338" s="320">
        <f>'[1]1 (2)'!R340</f>
        <v>0</v>
      </c>
      <c r="M338" s="320">
        <f>'[1]1 (2)'!S340</f>
        <v>0</v>
      </c>
      <c r="N338" s="320">
        <f>'[1]1 (2)'!T340</f>
        <v>0</v>
      </c>
      <c r="O338" s="320">
        <f>'[1]1 (2)'!U340</f>
        <v>0</v>
      </c>
      <c r="P338" s="320">
        <f>'[1]1 (2)'!V340</f>
        <v>0</v>
      </c>
      <c r="Q338" s="320">
        <f>'[1]1 (2)'!W340</f>
        <v>0</v>
      </c>
      <c r="R338" s="320">
        <f t="shared" si="32"/>
        <v>0</v>
      </c>
      <c r="S338" s="320">
        <f t="shared" si="33"/>
        <v>0</v>
      </c>
      <c r="T338" s="292"/>
    </row>
    <row r="339" spans="1:20" ht="18.75" customHeight="1" x14ac:dyDescent="0.25">
      <c r="A339" s="288" t="s">
        <v>716</v>
      </c>
      <c r="B339" s="269" t="s">
        <v>34</v>
      </c>
      <c r="C339" s="287" t="s">
        <v>286</v>
      </c>
      <c r="D339" s="280" t="s">
        <v>595</v>
      </c>
      <c r="E339" s="280" t="s">
        <v>595</v>
      </c>
      <c r="F339" s="280" t="s">
        <v>595</v>
      </c>
      <c r="G339" s="280" t="s">
        <v>595</v>
      </c>
      <c r="H339" s="280" t="s">
        <v>595</v>
      </c>
      <c r="I339" s="280" t="s">
        <v>595</v>
      </c>
      <c r="J339" s="280" t="s">
        <v>595</v>
      </c>
      <c r="K339" s="280" t="s">
        <v>595</v>
      </c>
      <c r="L339" s="280" t="s">
        <v>595</v>
      </c>
      <c r="M339" s="280" t="s">
        <v>595</v>
      </c>
      <c r="N339" s="280" t="s">
        <v>595</v>
      </c>
      <c r="O339" s="280" t="s">
        <v>595</v>
      </c>
      <c r="P339" s="280" t="s">
        <v>595</v>
      </c>
      <c r="Q339" s="280" t="s">
        <v>595</v>
      </c>
      <c r="R339" s="280" t="s">
        <v>595</v>
      </c>
      <c r="S339" s="280" t="s">
        <v>595</v>
      </c>
      <c r="T339" s="292"/>
    </row>
    <row r="340" spans="1:20" ht="18.75" customHeight="1" x14ac:dyDescent="0.25">
      <c r="A340" s="288" t="s">
        <v>717</v>
      </c>
      <c r="B340" s="136" t="s">
        <v>585</v>
      </c>
      <c r="C340" s="287" t="s">
        <v>1151</v>
      </c>
      <c r="D340" s="318">
        <f>'[1]1 (2)'!K342</f>
        <v>0</v>
      </c>
      <c r="E340" s="318">
        <f>'[1]1 (2)'!L342</f>
        <v>0</v>
      </c>
      <c r="F340" s="318">
        <f>'[1]1 (2)'!M342</f>
        <v>0</v>
      </c>
      <c r="G340" s="318">
        <f t="shared" ref="G340:G341" si="34">F340</f>
        <v>0</v>
      </c>
      <c r="H340" s="319">
        <f>'[1]1 (2)'!N342</f>
        <v>0</v>
      </c>
      <c r="I340" s="320">
        <f>'[1]1 (2)'!O342</f>
        <v>0</v>
      </c>
      <c r="J340" s="320">
        <f>'[1]1 (2)'!P342</f>
        <v>0</v>
      </c>
      <c r="K340" s="320">
        <f>'[1]1 (2)'!Q342</f>
        <v>0</v>
      </c>
      <c r="L340" s="320">
        <f>'[1]1 (2)'!R342</f>
        <v>0</v>
      </c>
      <c r="M340" s="320">
        <f>'[1]1 (2)'!S342</f>
        <v>0</v>
      </c>
      <c r="N340" s="320">
        <f>'[1]1 (2)'!T342</f>
        <v>0</v>
      </c>
      <c r="O340" s="320">
        <f>'[1]1 (2)'!U342</f>
        <v>0</v>
      </c>
      <c r="P340" s="320">
        <f>'[1]1 (2)'!V342</f>
        <v>0</v>
      </c>
      <c r="Q340" s="320">
        <f>'[1]1 (2)'!W342</f>
        <v>0</v>
      </c>
      <c r="R340" s="320">
        <f t="shared" ref="R340:R341" si="35">H340+J340+L340+N340+P340</f>
        <v>0</v>
      </c>
      <c r="S340" s="320">
        <f t="shared" ref="S340:S341" si="36">I340+K340+M340+O340+Q340</f>
        <v>0</v>
      </c>
      <c r="T340" s="292"/>
    </row>
    <row r="341" spans="1:20" ht="18.75" customHeight="1" x14ac:dyDescent="0.25">
      <c r="A341" s="288" t="s">
        <v>718</v>
      </c>
      <c r="B341" s="136" t="s">
        <v>584</v>
      </c>
      <c r="C341" s="287" t="s">
        <v>1153</v>
      </c>
      <c r="D341" s="318">
        <f>'[1]1 (2)'!K343</f>
        <v>0</v>
      </c>
      <c r="E341" s="318">
        <f>'[1]1 (2)'!L343</f>
        <v>0</v>
      </c>
      <c r="F341" s="318">
        <f>'[1]1 (2)'!M343</f>
        <v>0</v>
      </c>
      <c r="G341" s="318">
        <f t="shared" si="34"/>
        <v>0</v>
      </c>
      <c r="H341" s="319">
        <f>'[1]1 (2)'!N343</f>
        <v>0</v>
      </c>
      <c r="I341" s="320">
        <f>'[1]1 (2)'!O343</f>
        <v>0</v>
      </c>
      <c r="J341" s="320">
        <f>'[1]1 (2)'!P343</f>
        <v>0</v>
      </c>
      <c r="K341" s="320">
        <f>'[1]1 (2)'!Q343</f>
        <v>0</v>
      </c>
      <c r="L341" s="320">
        <f>'[1]1 (2)'!R343</f>
        <v>0</v>
      </c>
      <c r="M341" s="320">
        <f>'[1]1 (2)'!S343</f>
        <v>0</v>
      </c>
      <c r="N341" s="320">
        <f>'[1]1 (2)'!T343</f>
        <v>0</v>
      </c>
      <c r="O341" s="320">
        <f>'[1]1 (2)'!U343</f>
        <v>0</v>
      </c>
      <c r="P341" s="320">
        <f>'[1]1 (2)'!V343</f>
        <v>0</v>
      </c>
      <c r="Q341" s="320">
        <f>'[1]1 (2)'!W343</f>
        <v>0</v>
      </c>
      <c r="R341" s="320">
        <f t="shared" si="35"/>
        <v>0</v>
      </c>
      <c r="S341" s="320">
        <f t="shared" si="36"/>
        <v>0</v>
      </c>
      <c r="T341" s="292"/>
    </row>
    <row r="342" spans="1:20" ht="18.75" customHeight="1" x14ac:dyDescent="0.25">
      <c r="A342" s="288" t="s">
        <v>719</v>
      </c>
      <c r="B342" s="269" t="s">
        <v>35</v>
      </c>
      <c r="C342" s="287" t="s">
        <v>286</v>
      </c>
      <c r="D342" s="280" t="s">
        <v>595</v>
      </c>
      <c r="E342" s="280" t="s">
        <v>595</v>
      </c>
      <c r="F342" s="280" t="s">
        <v>595</v>
      </c>
      <c r="G342" s="280" t="s">
        <v>595</v>
      </c>
      <c r="H342" s="280" t="s">
        <v>595</v>
      </c>
      <c r="I342" s="280" t="s">
        <v>595</v>
      </c>
      <c r="J342" s="280" t="s">
        <v>595</v>
      </c>
      <c r="K342" s="280" t="s">
        <v>595</v>
      </c>
      <c r="L342" s="280" t="s">
        <v>595</v>
      </c>
      <c r="M342" s="280" t="s">
        <v>595</v>
      </c>
      <c r="N342" s="280" t="s">
        <v>595</v>
      </c>
      <c r="O342" s="280" t="s">
        <v>595</v>
      </c>
      <c r="P342" s="280" t="s">
        <v>595</v>
      </c>
      <c r="Q342" s="280" t="s">
        <v>595</v>
      </c>
      <c r="R342" s="280" t="s">
        <v>595</v>
      </c>
      <c r="S342" s="280" t="s">
        <v>595</v>
      </c>
      <c r="T342" s="292"/>
    </row>
    <row r="343" spans="1:20" ht="18.75" customHeight="1" x14ac:dyDescent="0.25">
      <c r="A343" s="288" t="s">
        <v>720</v>
      </c>
      <c r="B343" s="136" t="s">
        <v>585</v>
      </c>
      <c r="C343" s="287" t="s">
        <v>1151</v>
      </c>
      <c r="D343" s="318">
        <f>'[1]1 (2)'!K345</f>
        <v>17.530999999999999</v>
      </c>
      <c r="E343" s="318">
        <f>'[1]1 (2)'!L345</f>
        <v>20.068000000000001</v>
      </c>
      <c r="F343" s="318">
        <f>'[1]1 (2)'!M345</f>
        <v>18.157</v>
      </c>
      <c r="G343" s="318">
        <f t="shared" ref="G343:G345" si="37">F343</f>
        <v>18.157</v>
      </c>
      <c r="H343" s="319">
        <f>'[1]1 (2)'!N345</f>
        <v>19.536999999999999</v>
      </c>
      <c r="I343" s="320">
        <f>'[1]1 (2)'!O345</f>
        <v>19.536999999999999</v>
      </c>
      <c r="J343" s="320">
        <f>'[1]1 (2)'!P345</f>
        <v>19.536999999999999</v>
      </c>
      <c r="K343" s="320">
        <f>'[1]1 (2)'!Q345</f>
        <v>19.536999999999999</v>
      </c>
      <c r="L343" s="320">
        <f>'[1]1 (2)'!R345</f>
        <v>19.536999999999999</v>
      </c>
      <c r="M343" s="320">
        <f>'[1]1 (2)'!S345</f>
        <v>19.536999999999999</v>
      </c>
      <c r="N343" s="320">
        <f>'[1]1 (2)'!T345</f>
        <v>19.536999999999999</v>
      </c>
      <c r="O343" s="320">
        <f>'[1]1 (2)'!U345</f>
        <v>19.536999999999999</v>
      </c>
      <c r="P343" s="320">
        <f>'[1]1 (2)'!V345</f>
        <v>19.536999999999999</v>
      </c>
      <c r="Q343" s="320">
        <f>'[1]1 (2)'!W345</f>
        <v>19.536999999999999</v>
      </c>
      <c r="R343" s="320">
        <f t="shared" ref="R343:R345" si="38">H343+J343+L343+N343+P343</f>
        <v>97.685000000000002</v>
      </c>
      <c r="S343" s="320">
        <f t="shared" ref="S343:S345" si="39">I343+K343+M343+O343+Q343</f>
        <v>97.685000000000002</v>
      </c>
      <c r="T343" s="292"/>
    </row>
    <row r="344" spans="1:20" ht="18.75" customHeight="1" x14ac:dyDescent="0.25">
      <c r="A344" s="288" t="s">
        <v>721</v>
      </c>
      <c r="B344" s="136" t="s">
        <v>586</v>
      </c>
      <c r="C344" s="287" t="s">
        <v>36</v>
      </c>
      <c r="D344" s="318">
        <f>'[1]1 (2)'!K346</f>
        <v>0</v>
      </c>
      <c r="E344" s="318">
        <f>'[1]1 (2)'!L346</f>
        <v>0</v>
      </c>
      <c r="F344" s="318">
        <f>'[1]1 (2)'!M346</f>
        <v>0</v>
      </c>
      <c r="G344" s="318">
        <f t="shared" si="37"/>
        <v>0</v>
      </c>
      <c r="H344" s="319">
        <f>'[1]1 (2)'!N346</f>
        <v>0</v>
      </c>
      <c r="I344" s="320">
        <f>'[1]1 (2)'!O346</f>
        <v>0</v>
      </c>
      <c r="J344" s="320">
        <f>'[1]1 (2)'!P346</f>
        <v>0</v>
      </c>
      <c r="K344" s="320">
        <f>'[1]1 (2)'!Q346</f>
        <v>0</v>
      </c>
      <c r="L344" s="320">
        <f>'[1]1 (2)'!R346</f>
        <v>0</v>
      </c>
      <c r="M344" s="320">
        <f>'[1]1 (2)'!S346</f>
        <v>0</v>
      </c>
      <c r="N344" s="320">
        <f>'[1]1 (2)'!T346</f>
        <v>0</v>
      </c>
      <c r="O344" s="320">
        <f>'[1]1 (2)'!U346</f>
        <v>0</v>
      </c>
      <c r="P344" s="320">
        <f>'[1]1 (2)'!V346</f>
        <v>0</v>
      </c>
      <c r="Q344" s="320">
        <f>'[1]1 (2)'!W346</f>
        <v>0</v>
      </c>
      <c r="R344" s="320">
        <f t="shared" si="38"/>
        <v>0</v>
      </c>
      <c r="S344" s="320">
        <f t="shared" si="39"/>
        <v>0</v>
      </c>
      <c r="T344" s="292"/>
    </row>
    <row r="345" spans="1:20" ht="18.75" customHeight="1" x14ac:dyDescent="0.25">
      <c r="A345" s="288" t="s">
        <v>722</v>
      </c>
      <c r="B345" s="136" t="s">
        <v>584</v>
      </c>
      <c r="C345" s="287" t="s">
        <v>1153</v>
      </c>
      <c r="D345" s="318">
        <f>'[1]1 (2)'!K347</f>
        <v>39.573999999999998</v>
      </c>
      <c r="E345" s="318">
        <f>'[1]1 (2)'!L347</f>
        <v>31</v>
      </c>
      <c r="F345" s="318">
        <f>'[1]1 (2)'!M347</f>
        <v>31</v>
      </c>
      <c r="G345" s="318">
        <f t="shared" si="37"/>
        <v>31</v>
      </c>
      <c r="H345" s="319">
        <f>'[1]1 (2)'!N347</f>
        <v>31</v>
      </c>
      <c r="I345" s="320">
        <f>'[1]1 (2)'!O347</f>
        <v>31</v>
      </c>
      <c r="J345" s="320">
        <f>'[1]1 (2)'!P347</f>
        <v>31</v>
      </c>
      <c r="K345" s="320">
        <f>'[1]1 (2)'!Q347</f>
        <v>31</v>
      </c>
      <c r="L345" s="320">
        <f>'[1]1 (2)'!R347</f>
        <v>31</v>
      </c>
      <c r="M345" s="320">
        <f>'[1]1 (2)'!S347</f>
        <v>31</v>
      </c>
      <c r="N345" s="320">
        <f>'[1]1 (2)'!T347</f>
        <v>31</v>
      </c>
      <c r="O345" s="320">
        <f>'[1]1 (2)'!U347</f>
        <v>31</v>
      </c>
      <c r="P345" s="320">
        <f>'[1]1 (2)'!V347</f>
        <v>31</v>
      </c>
      <c r="Q345" s="320">
        <f>'[1]1 (2)'!W347</f>
        <v>31</v>
      </c>
      <c r="R345" s="320">
        <f t="shared" si="38"/>
        <v>155</v>
      </c>
      <c r="S345" s="320">
        <f t="shared" si="39"/>
        <v>155</v>
      </c>
      <c r="T345" s="292"/>
    </row>
    <row r="346" spans="1:20" ht="18.75" customHeight="1" x14ac:dyDescent="0.25">
      <c r="A346" s="288" t="s">
        <v>587</v>
      </c>
      <c r="B346" s="127" t="s">
        <v>621</v>
      </c>
      <c r="C346" s="287" t="s">
        <v>286</v>
      </c>
      <c r="D346" s="280" t="s">
        <v>595</v>
      </c>
      <c r="E346" s="280" t="s">
        <v>595</v>
      </c>
      <c r="F346" s="280" t="s">
        <v>595</v>
      </c>
      <c r="G346" s="280" t="s">
        <v>595</v>
      </c>
      <c r="H346" s="280" t="s">
        <v>595</v>
      </c>
      <c r="I346" s="280" t="s">
        <v>595</v>
      </c>
      <c r="J346" s="280" t="s">
        <v>595</v>
      </c>
      <c r="K346" s="280" t="s">
        <v>595</v>
      </c>
      <c r="L346" s="280" t="s">
        <v>595</v>
      </c>
      <c r="M346" s="280" t="s">
        <v>595</v>
      </c>
      <c r="N346" s="280" t="s">
        <v>595</v>
      </c>
      <c r="O346" s="280" t="s">
        <v>595</v>
      </c>
      <c r="P346" s="280" t="s">
        <v>595</v>
      </c>
      <c r="Q346" s="280" t="s">
        <v>595</v>
      </c>
      <c r="R346" s="280" t="s">
        <v>595</v>
      </c>
      <c r="S346" s="280" t="s">
        <v>595</v>
      </c>
      <c r="T346" s="292"/>
    </row>
    <row r="347" spans="1:20" ht="19.149999999999999" customHeight="1" x14ac:dyDescent="0.25">
      <c r="A347" s="288" t="s">
        <v>589</v>
      </c>
      <c r="B347" s="269" t="s">
        <v>1045</v>
      </c>
      <c r="C347" s="287" t="s">
        <v>1151</v>
      </c>
      <c r="D347" s="318">
        <f>'[1]1 (2)'!K349</f>
        <v>25.4</v>
      </c>
      <c r="E347" s="318">
        <f>'[1]1 (2)'!L349</f>
        <v>25.4</v>
      </c>
      <c r="F347" s="318">
        <f>'[1]1 (2)'!M349</f>
        <v>23.7</v>
      </c>
      <c r="G347" s="318">
        <f t="shared" ref="G347:G357" si="40">F347</f>
        <v>23.7</v>
      </c>
      <c r="H347" s="319">
        <f>'[1]1 (2)'!N349</f>
        <v>26.5</v>
      </c>
      <c r="I347" s="320">
        <f>'[1]1 (2)'!O349</f>
        <v>26.5</v>
      </c>
      <c r="J347" s="320">
        <f>'[1]1 (2)'!P349</f>
        <v>26.5</v>
      </c>
      <c r="K347" s="320">
        <f>'[1]1 (2)'!Q349</f>
        <v>26.5</v>
      </c>
      <c r="L347" s="320">
        <f>'[1]1 (2)'!R349</f>
        <v>26.5</v>
      </c>
      <c r="M347" s="320">
        <f>'[1]1 (2)'!S349</f>
        <v>26.5</v>
      </c>
      <c r="N347" s="320">
        <f>'[1]1 (2)'!T349</f>
        <v>26.5</v>
      </c>
      <c r="O347" s="320">
        <f>'[1]1 (2)'!U349</f>
        <v>26.5</v>
      </c>
      <c r="P347" s="320">
        <f>'[1]1 (2)'!V349</f>
        <v>26.5</v>
      </c>
      <c r="Q347" s="320">
        <f>'[1]1 (2)'!W349</f>
        <v>26.5</v>
      </c>
      <c r="R347" s="320">
        <f t="shared" ref="R347:R357" si="41">H347+J347+L347+N347+P347</f>
        <v>132.5</v>
      </c>
      <c r="S347" s="320">
        <f t="shared" ref="S347:S357" si="42">I347+K347+M347+O347+Q347</f>
        <v>132.5</v>
      </c>
      <c r="T347" s="292"/>
    </row>
    <row r="348" spans="1:20" ht="31.5" customHeight="1" x14ac:dyDescent="0.25">
      <c r="A348" s="288" t="s">
        <v>723</v>
      </c>
      <c r="B348" s="136" t="s">
        <v>1046</v>
      </c>
      <c r="C348" s="287" t="s">
        <v>1151</v>
      </c>
      <c r="D348" s="318">
        <f>'[1]1 (2)'!K350</f>
        <v>0</v>
      </c>
      <c r="E348" s="318">
        <f>'[1]1 (2)'!L350</f>
        <v>0</v>
      </c>
      <c r="F348" s="318">
        <f>'[1]1 (2)'!M350</f>
        <v>0</v>
      </c>
      <c r="G348" s="318">
        <f t="shared" si="40"/>
        <v>0</v>
      </c>
      <c r="H348" s="319">
        <f>'[1]1 (2)'!N350</f>
        <v>0</v>
      </c>
      <c r="I348" s="320">
        <f>'[1]1 (2)'!O350</f>
        <v>0</v>
      </c>
      <c r="J348" s="320">
        <f>'[1]1 (2)'!P350</f>
        <v>0</v>
      </c>
      <c r="K348" s="320">
        <f>'[1]1 (2)'!Q350</f>
        <v>0</v>
      </c>
      <c r="L348" s="320">
        <f>'[1]1 (2)'!R350</f>
        <v>0</v>
      </c>
      <c r="M348" s="320">
        <f>'[1]1 (2)'!S350</f>
        <v>0</v>
      </c>
      <c r="N348" s="320">
        <f>'[1]1 (2)'!T350</f>
        <v>0</v>
      </c>
      <c r="O348" s="320">
        <f>'[1]1 (2)'!U350</f>
        <v>0</v>
      </c>
      <c r="P348" s="320">
        <f>'[1]1 (2)'!V350</f>
        <v>0</v>
      </c>
      <c r="Q348" s="320">
        <f>'[1]1 (2)'!W350</f>
        <v>0</v>
      </c>
      <c r="R348" s="320">
        <f t="shared" si="41"/>
        <v>0</v>
      </c>
      <c r="S348" s="320">
        <f t="shared" si="42"/>
        <v>0</v>
      </c>
      <c r="T348" s="292"/>
    </row>
    <row r="349" spans="1:20" ht="18.75" customHeight="1" x14ac:dyDescent="0.25">
      <c r="A349" s="288" t="s">
        <v>911</v>
      </c>
      <c r="B349" s="277" t="s">
        <v>959</v>
      </c>
      <c r="C349" s="287" t="s">
        <v>1151</v>
      </c>
      <c r="D349" s="318">
        <f>'[1]1 (2)'!K351</f>
        <v>25.4</v>
      </c>
      <c r="E349" s="318">
        <f>'[1]1 (2)'!L351</f>
        <v>25.4</v>
      </c>
      <c r="F349" s="318">
        <f>'[1]1 (2)'!M351</f>
        <v>0</v>
      </c>
      <c r="G349" s="318">
        <f t="shared" si="40"/>
        <v>0</v>
      </c>
      <c r="H349" s="319">
        <f>'[1]1 (2)'!N351</f>
        <v>0</v>
      </c>
      <c r="I349" s="320">
        <f>'[1]1 (2)'!O351</f>
        <v>0</v>
      </c>
      <c r="J349" s="320">
        <f>'[1]1 (2)'!P351</f>
        <v>0</v>
      </c>
      <c r="K349" s="320">
        <f>'[1]1 (2)'!Q351</f>
        <v>0</v>
      </c>
      <c r="L349" s="320">
        <f>'[1]1 (2)'!R351</f>
        <v>0</v>
      </c>
      <c r="M349" s="320">
        <f>'[1]1 (2)'!S351</f>
        <v>0</v>
      </c>
      <c r="N349" s="320">
        <f>'[1]1 (2)'!T351</f>
        <v>0</v>
      </c>
      <c r="O349" s="320">
        <f>'[1]1 (2)'!U351</f>
        <v>0</v>
      </c>
      <c r="P349" s="320">
        <f>'[1]1 (2)'!V351</f>
        <v>0</v>
      </c>
      <c r="Q349" s="320">
        <f>'[1]1 (2)'!W351</f>
        <v>0</v>
      </c>
      <c r="R349" s="320">
        <f t="shared" si="41"/>
        <v>0</v>
      </c>
      <c r="S349" s="320">
        <f t="shared" si="42"/>
        <v>0</v>
      </c>
      <c r="T349" s="292"/>
    </row>
    <row r="350" spans="1:20" ht="18.75" customHeight="1" x14ac:dyDescent="0.25">
      <c r="A350" s="288" t="s">
        <v>910</v>
      </c>
      <c r="B350" s="277" t="s">
        <v>960</v>
      </c>
      <c r="C350" s="287" t="s">
        <v>1151</v>
      </c>
      <c r="D350" s="318">
        <f>'[1]1 (2)'!K352</f>
        <v>0</v>
      </c>
      <c r="E350" s="318">
        <f>'[1]1 (2)'!L352</f>
        <v>0</v>
      </c>
      <c r="F350" s="318">
        <f>'[1]1 (2)'!M352</f>
        <v>0</v>
      </c>
      <c r="G350" s="318">
        <f t="shared" si="40"/>
        <v>0</v>
      </c>
      <c r="H350" s="319">
        <f>'[1]1 (2)'!N352</f>
        <v>0</v>
      </c>
      <c r="I350" s="320">
        <f>'[1]1 (2)'!O352</f>
        <v>0</v>
      </c>
      <c r="J350" s="320">
        <f>'[1]1 (2)'!P352</f>
        <v>0</v>
      </c>
      <c r="K350" s="320">
        <f>'[1]1 (2)'!Q352</f>
        <v>0</v>
      </c>
      <c r="L350" s="320">
        <f>'[1]1 (2)'!R352</f>
        <v>0</v>
      </c>
      <c r="M350" s="320">
        <f>'[1]1 (2)'!S352</f>
        <v>0</v>
      </c>
      <c r="N350" s="320">
        <f>'[1]1 (2)'!T352</f>
        <v>0</v>
      </c>
      <c r="O350" s="320">
        <f>'[1]1 (2)'!U352</f>
        <v>0</v>
      </c>
      <c r="P350" s="320">
        <f>'[1]1 (2)'!V352</f>
        <v>0</v>
      </c>
      <c r="Q350" s="320">
        <f>'[1]1 (2)'!W352</f>
        <v>0</v>
      </c>
      <c r="R350" s="320">
        <f t="shared" si="41"/>
        <v>0</v>
      </c>
      <c r="S350" s="320">
        <f t="shared" si="42"/>
        <v>0</v>
      </c>
      <c r="T350" s="292"/>
    </row>
    <row r="351" spans="1:20" ht="18.75" customHeight="1" x14ac:dyDescent="0.25">
      <c r="A351" s="288" t="s">
        <v>878</v>
      </c>
      <c r="B351" s="269" t="s">
        <v>1005</v>
      </c>
      <c r="C351" s="287" t="s">
        <v>1151</v>
      </c>
      <c r="D351" s="318">
        <f>'[1]1 (2)'!K353</f>
        <v>2.7679999999999998</v>
      </c>
      <c r="E351" s="318">
        <f>'[1]1 (2)'!L353</f>
        <v>3.8460000000000001</v>
      </c>
      <c r="F351" s="318">
        <f>'[1]1 (2)'!M353</f>
        <v>2.778</v>
      </c>
      <c r="G351" s="318">
        <f t="shared" si="40"/>
        <v>2.778</v>
      </c>
      <c r="H351" s="319">
        <f>'[1]1 (2)'!N353</f>
        <v>3.7949999999999999</v>
      </c>
      <c r="I351" s="320">
        <f>'[1]1 (2)'!O353</f>
        <v>3.7949999999999999</v>
      </c>
      <c r="J351" s="320">
        <f>'[1]1 (2)'!P353</f>
        <v>3.7949999999999999</v>
      </c>
      <c r="K351" s="320">
        <f>'[1]1 (2)'!Q353</f>
        <v>3.7949999999999999</v>
      </c>
      <c r="L351" s="320">
        <f>'[1]1 (2)'!R353</f>
        <v>3.7949999999999999</v>
      </c>
      <c r="M351" s="320">
        <f>'[1]1 (2)'!S353</f>
        <v>3.7949999999999999</v>
      </c>
      <c r="N351" s="320">
        <f>'[1]1 (2)'!T353</f>
        <v>3.7949999999999999</v>
      </c>
      <c r="O351" s="320">
        <f>'[1]1 (2)'!U353</f>
        <v>3.7949999999999999</v>
      </c>
      <c r="P351" s="320">
        <f>'[1]1 (2)'!V353</f>
        <v>3.7949999999999999</v>
      </c>
      <c r="Q351" s="320">
        <f>'[1]1 (2)'!W353</f>
        <v>3.7949999999999999</v>
      </c>
      <c r="R351" s="320">
        <f t="shared" si="41"/>
        <v>18.975000000000001</v>
      </c>
      <c r="S351" s="320">
        <f t="shared" si="42"/>
        <v>18.975000000000001</v>
      </c>
      <c r="T351" s="292"/>
    </row>
    <row r="352" spans="1:20" ht="18.75" customHeight="1" x14ac:dyDescent="0.25">
      <c r="A352" s="288" t="s">
        <v>879</v>
      </c>
      <c r="B352" s="269" t="s">
        <v>1161</v>
      </c>
      <c r="C352" s="287" t="s">
        <v>36</v>
      </c>
      <c r="D352" s="318">
        <f>'[1]1 (2)'!K354</f>
        <v>0</v>
      </c>
      <c r="E352" s="318">
        <f>'[1]1 (2)'!L354</f>
        <v>0</v>
      </c>
      <c r="F352" s="318">
        <f>'[1]1 (2)'!M354</f>
        <v>0</v>
      </c>
      <c r="G352" s="318">
        <f t="shared" si="40"/>
        <v>0</v>
      </c>
      <c r="H352" s="319">
        <f>'[1]1 (2)'!N354</f>
        <v>0</v>
      </c>
      <c r="I352" s="320">
        <f>'[1]1 (2)'!O354</f>
        <v>0</v>
      </c>
      <c r="J352" s="320">
        <f>'[1]1 (2)'!P354</f>
        <v>0</v>
      </c>
      <c r="K352" s="320">
        <f>'[1]1 (2)'!Q354</f>
        <v>0</v>
      </c>
      <c r="L352" s="320">
        <f>'[1]1 (2)'!R354</f>
        <v>0</v>
      </c>
      <c r="M352" s="320">
        <f>'[1]1 (2)'!S354</f>
        <v>0</v>
      </c>
      <c r="N352" s="320">
        <f>'[1]1 (2)'!T354</f>
        <v>0</v>
      </c>
      <c r="O352" s="320">
        <f>'[1]1 (2)'!U354</f>
        <v>0</v>
      </c>
      <c r="P352" s="320">
        <f>'[1]1 (2)'!V354</f>
        <v>0</v>
      </c>
      <c r="Q352" s="320">
        <f>'[1]1 (2)'!W354</f>
        <v>0</v>
      </c>
      <c r="R352" s="320">
        <f t="shared" si="41"/>
        <v>0</v>
      </c>
      <c r="S352" s="320">
        <f t="shared" si="42"/>
        <v>0</v>
      </c>
      <c r="T352" s="292"/>
    </row>
    <row r="353" spans="1:20" ht="31.5" customHeight="1" x14ac:dyDescent="0.25">
      <c r="A353" s="288" t="s">
        <v>880</v>
      </c>
      <c r="B353" s="136" t="s">
        <v>1047</v>
      </c>
      <c r="C353" s="287" t="s">
        <v>36</v>
      </c>
      <c r="D353" s="318">
        <f>'[1]1 (2)'!K355</f>
        <v>0</v>
      </c>
      <c r="E353" s="318">
        <f>'[1]1 (2)'!L355</f>
        <v>0</v>
      </c>
      <c r="F353" s="318">
        <f>'[1]1 (2)'!M355</f>
        <v>0</v>
      </c>
      <c r="G353" s="318">
        <f t="shared" si="40"/>
        <v>0</v>
      </c>
      <c r="H353" s="319">
        <f>'[1]1 (2)'!N355</f>
        <v>0</v>
      </c>
      <c r="I353" s="320">
        <f>'[1]1 (2)'!O355</f>
        <v>0</v>
      </c>
      <c r="J353" s="320">
        <f>'[1]1 (2)'!P355</f>
        <v>0</v>
      </c>
      <c r="K353" s="320">
        <f>'[1]1 (2)'!Q355</f>
        <v>0</v>
      </c>
      <c r="L353" s="320">
        <f>'[1]1 (2)'!R355</f>
        <v>0</v>
      </c>
      <c r="M353" s="320">
        <f>'[1]1 (2)'!S355</f>
        <v>0</v>
      </c>
      <c r="N353" s="320">
        <f>'[1]1 (2)'!T355</f>
        <v>0</v>
      </c>
      <c r="O353" s="320">
        <f>'[1]1 (2)'!U355</f>
        <v>0</v>
      </c>
      <c r="P353" s="320">
        <f>'[1]1 (2)'!V355</f>
        <v>0</v>
      </c>
      <c r="Q353" s="320">
        <f>'[1]1 (2)'!W355</f>
        <v>0</v>
      </c>
      <c r="R353" s="320">
        <f t="shared" si="41"/>
        <v>0</v>
      </c>
      <c r="S353" s="320">
        <f t="shared" si="42"/>
        <v>0</v>
      </c>
      <c r="T353" s="292"/>
    </row>
    <row r="354" spans="1:20" ht="18.75" customHeight="1" x14ac:dyDescent="0.25">
      <c r="A354" s="288" t="s">
        <v>912</v>
      </c>
      <c r="B354" s="277" t="s">
        <v>959</v>
      </c>
      <c r="C354" s="287" t="s">
        <v>36</v>
      </c>
      <c r="D354" s="318">
        <f>'[1]1 (2)'!K356</f>
        <v>0</v>
      </c>
      <c r="E354" s="318">
        <f>'[1]1 (2)'!L356</f>
        <v>0</v>
      </c>
      <c r="F354" s="318">
        <f>'[1]1 (2)'!M356</f>
        <v>0</v>
      </c>
      <c r="G354" s="318">
        <f t="shared" si="40"/>
        <v>0</v>
      </c>
      <c r="H354" s="319">
        <f>'[1]1 (2)'!N356</f>
        <v>0</v>
      </c>
      <c r="I354" s="320">
        <f>'[1]1 (2)'!O356</f>
        <v>0</v>
      </c>
      <c r="J354" s="320">
        <f>'[1]1 (2)'!P356</f>
        <v>0</v>
      </c>
      <c r="K354" s="320">
        <f>'[1]1 (2)'!Q356</f>
        <v>0</v>
      </c>
      <c r="L354" s="320">
        <f>'[1]1 (2)'!R356</f>
        <v>0</v>
      </c>
      <c r="M354" s="320">
        <f>'[1]1 (2)'!S356</f>
        <v>0</v>
      </c>
      <c r="N354" s="320">
        <f>'[1]1 (2)'!T356</f>
        <v>0</v>
      </c>
      <c r="O354" s="320">
        <f>'[1]1 (2)'!U356</f>
        <v>0</v>
      </c>
      <c r="P354" s="320">
        <f>'[1]1 (2)'!V356</f>
        <v>0</v>
      </c>
      <c r="Q354" s="320">
        <f>'[1]1 (2)'!W356</f>
        <v>0</v>
      </c>
      <c r="R354" s="320">
        <f t="shared" si="41"/>
        <v>0</v>
      </c>
      <c r="S354" s="320">
        <f t="shared" si="42"/>
        <v>0</v>
      </c>
      <c r="T354" s="292"/>
    </row>
    <row r="355" spans="1:20" ht="18.75" customHeight="1" x14ac:dyDescent="0.25">
      <c r="A355" s="288" t="s">
        <v>913</v>
      </c>
      <c r="B355" s="277" t="s">
        <v>960</v>
      </c>
      <c r="C355" s="287" t="s">
        <v>36</v>
      </c>
      <c r="D355" s="318">
        <f>'[1]1 (2)'!K357</f>
        <v>0</v>
      </c>
      <c r="E355" s="318">
        <f>'[1]1 (2)'!L357</f>
        <v>0</v>
      </c>
      <c r="F355" s="318">
        <f>'[1]1 (2)'!M357</f>
        <v>0</v>
      </c>
      <c r="G355" s="318">
        <f t="shared" si="40"/>
        <v>0</v>
      </c>
      <c r="H355" s="319">
        <f>'[1]1 (2)'!N357</f>
        <v>0</v>
      </c>
      <c r="I355" s="320">
        <f>'[1]1 (2)'!O357</f>
        <v>0</v>
      </c>
      <c r="J355" s="320">
        <f>'[1]1 (2)'!P357</f>
        <v>0</v>
      </c>
      <c r="K355" s="320">
        <f>'[1]1 (2)'!Q357</f>
        <v>0</v>
      </c>
      <c r="L355" s="320">
        <f>'[1]1 (2)'!R357</f>
        <v>0</v>
      </c>
      <c r="M355" s="320">
        <f>'[1]1 (2)'!S357</f>
        <v>0</v>
      </c>
      <c r="N355" s="320">
        <f>'[1]1 (2)'!T357</f>
        <v>0</v>
      </c>
      <c r="O355" s="320">
        <f>'[1]1 (2)'!U357</f>
        <v>0</v>
      </c>
      <c r="P355" s="320">
        <f>'[1]1 (2)'!V357</f>
        <v>0</v>
      </c>
      <c r="Q355" s="320">
        <f>'[1]1 (2)'!W357</f>
        <v>0</v>
      </c>
      <c r="R355" s="320">
        <f t="shared" si="41"/>
        <v>0</v>
      </c>
      <c r="S355" s="320">
        <f t="shared" si="42"/>
        <v>0</v>
      </c>
      <c r="T355" s="292"/>
    </row>
    <row r="356" spans="1:20" ht="18.75" customHeight="1" x14ac:dyDescent="0.25">
      <c r="A356" s="288" t="s">
        <v>881</v>
      </c>
      <c r="B356" s="269" t="s">
        <v>962</v>
      </c>
      <c r="C356" s="287" t="s">
        <v>961</v>
      </c>
      <c r="D356" s="318">
        <f>'[1]1 (2)'!K358</f>
        <v>447.9</v>
      </c>
      <c r="E356" s="318">
        <f>'[1]1 (2)'!L358</f>
        <v>447.9</v>
      </c>
      <c r="F356" s="318">
        <f>'[1]1 (2)'!M358</f>
        <v>764.54</v>
      </c>
      <c r="G356" s="318">
        <f t="shared" si="40"/>
        <v>764.54</v>
      </c>
      <c r="H356" s="319">
        <f>'[1]1 (2)'!N358</f>
        <v>1851.6399999999999</v>
      </c>
      <c r="I356" s="320">
        <f>'[1]1 (2)'!O358</f>
        <v>1851.6399999999999</v>
      </c>
      <c r="J356" s="320">
        <f>'[1]1 (2)'!P358</f>
        <v>1871.6399999999999</v>
      </c>
      <c r="K356" s="320">
        <f>'[1]1 (2)'!Q358</f>
        <v>1871.6399999999999</v>
      </c>
      <c r="L356" s="320">
        <f>'[1]1 (2)'!R358</f>
        <v>1891.6399999999999</v>
      </c>
      <c r="M356" s="320">
        <f>'[1]1 (2)'!S358</f>
        <v>1891.6399999999999</v>
      </c>
      <c r="N356" s="320">
        <f>'[1]1 (2)'!T358</f>
        <v>1891.6399999999999</v>
      </c>
      <c r="O356" s="320">
        <f>'[1]1 (2)'!U358</f>
        <v>1891.6399999999999</v>
      </c>
      <c r="P356" s="320">
        <f>'[1]1 (2)'!V358</f>
        <v>1891.6399999999999</v>
      </c>
      <c r="Q356" s="320">
        <f>'[1]1 (2)'!W358</f>
        <v>1891.6399999999999</v>
      </c>
      <c r="R356" s="320">
        <f t="shared" si="41"/>
        <v>9398.1999999999989</v>
      </c>
      <c r="S356" s="320">
        <f t="shared" si="42"/>
        <v>9398.1999999999989</v>
      </c>
      <c r="T356" s="292"/>
    </row>
    <row r="357" spans="1:20" ht="31.5" customHeight="1" x14ac:dyDescent="0.25">
      <c r="A357" s="288" t="s">
        <v>882</v>
      </c>
      <c r="B357" s="269" t="s">
        <v>1160</v>
      </c>
      <c r="C357" s="287" t="s">
        <v>755</v>
      </c>
      <c r="D357" s="318">
        <f>'[1]1 (2)'!K359</f>
        <v>0</v>
      </c>
      <c r="E357" s="318">
        <f>'[1]1 (2)'!L359</f>
        <v>0</v>
      </c>
      <c r="F357" s="318">
        <f>'[1]1 (2)'!M359</f>
        <v>0</v>
      </c>
      <c r="G357" s="318">
        <f t="shared" si="40"/>
        <v>0</v>
      </c>
      <c r="H357" s="319">
        <f>'[1]1 (2)'!N359</f>
        <v>0</v>
      </c>
      <c r="I357" s="320">
        <f>'[1]1 (2)'!O359</f>
        <v>0</v>
      </c>
      <c r="J357" s="320">
        <f>'[1]1 (2)'!P359</f>
        <v>0</v>
      </c>
      <c r="K357" s="320">
        <f>'[1]1 (2)'!Q359</f>
        <v>0</v>
      </c>
      <c r="L357" s="320">
        <f>'[1]1 (2)'!R359</f>
        <v>0</v>
      </c>
      <c r="M357" s="320">
        <f>'[1]1 (2)'!S359</f>
        <v>0</v>
      </c>
      <c r="N357" s="320">
        <f>'[1]1 (2)'!T359</f>
        <v>0</v>
      </c>
      <c r="O357" s="320">
        <f>'[1]1 (2)'!U359</f>
        <v>0</v>
      </c>
      <c r="P357" s="320">
        <f>'[1]1 (2)'!V359</f>
        <v>0</v>
      </c>
      <c r="Q357" s="320">
        <f>'[1]1 (2)'!W359</f>
        <v>0</v>
      </c>
      <c r="R357" s="320">
        <f t="shared" si="41"/>
        <v>0</v>
      </c>
      <c r="S357" s="320">
        <f t="shared" si="42"/>
        <v>0</v>
      </c>
      <c r="T357" s="292"/>
    </row>
    <row r="358" spans="1:20" ht="18.75" customHeight="1" x14ac:dyDescent="0.25">
      <c r="A358" s="288" t="s">
        <v>590</v>
      </c>
      <c r="B358" s="127" t="s">
        <v>588</v>
      </c>
      <c r="C358" s="287" t="s">
        <v>286</v>
      </c>
      <c r="D358" s="280" t="s">
        <v>595</v>
      </c>
      <c r="E358" s="280" t="s">
        <v>595</v>
      </c>
      <c r="F358" s="280" t="s">
        <v>595</v>
      </c>
      <c r="G358" s="280" t="s">
        <v>595</v>
      </c>
      <c r="H358" s="280" t="s">
        <v>595</v>
      </c>
      <c r="I358" s="280" t="s">
        <v>595</v>
      </c>
      <c r="J358" s="280" t="s">
        <v>595</v>
      </c>
      <c r="K358" s="280" t="s">
        <v>595</v>
      </c>
      <c r="L358" s="280" t="s">
        <v>595</v>
      </c>
      <c r="M358" s="280" t="s">
        <v>595</v>
      </c>
      <c r="N358" s="280" t="s">
        <v>595</v>
      </c>
      <c r="O358" s="280" t="s">
        <v>595</v>
      </c>
      <c r="P358" s="280" t="s">
        <v>595</v>
      </c>
      <c r="Q358" s="280" t="s">
        <v>595</v>
      </c>
      <c r="R358" s="280" t="s">
        <v>595</v>
      </c>
      <c r="S358" s="280" t="s">
        <v>595</v>
      </c>
      <c r="T358" s="292"/>
    </row>
    <row r="359" spans="1:20" ht="18.75" customHeight="1" x14ac:dyDescent="0.25">
      <c r="A359" s="288" t="s">
        <v>592</v>
      </c>
      <c r="B359" s="269" t="s">
        <v>634</v>
      </c>
      <c r="C359" s="287" t="s">
        <v>1151</v>
      </c>
      <c r="D359" s="318">
        <f>'[1]1 (2)'!K361</f>
        <v>18.599999999999998</v>
      </c>
      <c r="E359" s="318">
        <f>'[1]1 (2)'!L361</f>
        <v>17.8</v>
      </c>
      <c r="F359" s="318">
        <f>'[1]1 (2)'!M361</f>
        <v>18.2</v>
      </c>
      <c r="G359" s="318">
        <f t="shared" ref="G359:G362" si="43">F359</f>
        <v>18.2</v>
      </c>
      <c r="H359" s="319">
        <f>'[1]1 (2)'!N361</f>
        <v>19.5</v>
      </c>
      <c r="I359" s="320">
        <f>'[1]1 (2)'!O361</f>
        <v>19.5</v>
      </c>
      <c r="J359" s="320">
        <f>'[1]1 (2)'!P361</f>
        <v>19.5</v>
      </c>
      <c r="K359" s="320">
        <f>'[1]1 (2)'!Q361</f>
        <v>19.5</v>
      </c>
      <c r="L359" s="320">
        <f>'[1]1 (2)'!R361</f>
        <v>19.5</v>
      </c>
      <c r="M359" s="320">
        <f>'[1]1 (2)'!S361</f>
        <v>19.5</v>
      </c>
      <c r="N359" s="320">
        <f>'[1]1 (2)'!T361</f>
        <v>19.5</v>
      </c>
      <c r="O359" s="320">
        <f>'[1]1 (2)'!U361</f>
        <v>19.5</v>
      </c>
      <c r="P359" s="320">
        <f>'[1]1 (2)'!V361</f>
        <v>19.5</v>
      </c>
      <c r="Q359" s="320">
        <f>'[1]1 (2)'!W361</f>
        <v>19.5</v>
      </c>
      <c r="R359" s="320">
        <f t="shared" ref="R359:R362" si="44">H359+J359+L359+N359+P359</f>
        <v>97.5</v>
      </c>
      <c r="S359" s="320">
        <f t="shared" ref="S359:S362" si="45">I359+K359+M359+O359+Q359</f>
        <v>97.5</v>
      </c>
      <c r="T359" s="292"/>
    </row>
    <row r="360" spans="1:20" ht="18.75" customHeight="1" x14ac:dyDescent="0.25">
      <c r="A360" s="288" t="s">
        <v>593</v>
      </c>
      <c r="B360" s="269" t="s">
        <v>635</v>
      </c>
      <c r="C360" s="287" t="s">
        <v>617</v>
      </c>
      <c r="D360" s="318">
        <f>'[1]1 (2)'!K362</f>
        <v>0</v>
      </c>
      <c r="E360" s="318">
        <f>'[1]1 (2)'!L362</f>
        <v>0</v>
      </c>
      <c r="F360" s="318">
        <f>'[1]1 (2)'!M362</f>
        <v>0</v>
      </c>
      <c r="G360" s="318">
        <f t="shared" si="43"/>
        <v>0</v>
      </c>
      <c r="H360" s="319">
        <f>'[1]1 (2)'!N362</f>
        <v>0</v>
      </c>
      <c r="I360" s="320">
        <f>'[1]1 (2)'!O362</f>
        <v>0</v>
      </c>
      <c r="J360" s="320">
        <f>'[1]1 (2)'!P362</f>
        <v>0</v>
      </c>
      <c r="K360" s="320">
        <f>'[1]1 (2)'!Q362</f>
        <v>0</v>
      </c>
      <c r="L360" s="320">
        <f>'[1]1 (2)'!R362</f>
        <v>0</v>
      </c>
      <c r="M360" s="320">
        <f>'[1]1 (2)'!S362</f>
        <v>0</v>
      </c>
      <c r="N360" s="320">
        <f>'[1]1 (2)'!T362</f>
        <v>0</v>
      </c>
      <c r="O360" s="320">
        <f>'[1]1 (2)'!U362</f>
        <v>0</v>
      </c>
      <c r="P360" s="320">
        <f>'[1]1 (2)'!V362</f>
        <v>0</v>
      </c>
      <c r="Q360" s="320">
        <f>'[1]1 (2)'!W362</f>
        <v>0</v>
      </c>
      <c r="R360" s="320">
        <f t="shared" si="44"/>
        <v>0</v>
      </c>
      <c r="S360" s="320">
        <f t="shared" si="45"/>
        <v>0</v>
      </c>
      <c r="T360" s="292"/>
    </row>
    <row r="361" spans="1:20" ht="47.25" customHeight="1" x14ac:dyDescent="0.25">
      <c r="A361" s="288" t="s">
        <v>641</v>
      </c>
      <c r="B361" s="269" t="s">
        <v>963</v>
      </c>
      <c r="C361" s="287" t="s">
        <v>755</v>
      </c>
      <c r="D361" s="318">
        <f>'[1]1 (2)'!K363</f>
        <v>0</v>
      </c>
      <c r="E361" s="318">
        <f>'[1]1 (2)'!L363</f>
        <v>944.8</v>
      </c>
      <c r="F361" s="318">
        <f>'[1]1 (2)'!M363</f>
        <v>830.84117557000013</v>
      </c>
      <c r="G361" s="318">
        <f t="shared" si="43"/>
        <v>830.84117557000013</v>
      </c>
      <c r="H361" s="319">
        <f>'[1]1 (2)'!N363</f>
        <v>1438.002918778089</v>
      </c>
      <c r="I361" s="320">
        <f>'[1]1 (2)'!O363</f>
        <v>1184</v>
      </c>
      <c r="J361" s="320">
        <f>'[1]1 (2)'!P363</f>
        <v>1505.5890559606592</v>
      </c>
      <c r="K361" s="320">
        <f>'[1]1 (2)'!Q363</f>
        <v>1505.5890559606592</v>
      </c>
      <c r="L361" s="320">
        <f>'[1]1 (2)'!R363</f>
        <v>1576.3517415908102</v>
      </c>
      <c r="M361" s="320">
        <f>'[1]1 (2)'!S363</f>
        <v>1576.3517415908102</v>
      </c>
      <c r="N361" s="320">
        <f>'[1]1 (2)'!T363</f>
        <v>1650.4402734455784</v>
      </c>
      <c r="O361" s="320">
        <f>'[1]1 (2)'!U363</f>
        <v>1650.4402734455784</v>
      </c>
      <c r="P361" s="320">
        <f>'[1]1 (2)'!V363</f>
        <v>1728.0109662975208</v>
      </c>
      <c r="Q361" s="320">
        <f>'[1]1 (2)'!W363</f>
        <v>1728.0109662975208</v>
      </c>
      <c r="R361" s="320">
        <f t="shared" si="44"/>
        <v>7898.3949560726578</v>
      </c>
      <c r="S361" s="320">
        <f t="shared" si="45"/>
        <v>7644.3920372945686</v>
      </c>
      <c r="T361" s="292"/>
    </row>
    <row r="362" spans="1:20" ht="32.25" customHeight="1" x14ac:dyDescent="0.25">
      <c r="A362" s="288" t="s">
        <v>724</v>
      </c>
      <c r="B362" s="269" t="s">
        <v>1006</v>
      </c>
      <c r="C362" s="287" t="s">
        <v>755</v>
      </c>
      <c r="D362" s="318">
        <f>'[1]1 (2)'!K364</f>
        <v>843.2</v>
      </c>
      <c r="E362" s="318">
        <f>'[1]1 (2)'!L364</f>
        <v>0</v>
      </c>
      <c r="F362" s="318">
        <f>'[1]1 (2)'!M364</f>
        <v>0</v>
      </c>
      <c r="G362" s="318">
        <f t="shared" si="43"/>
        <v>0</v>
      </c>
      <c r="H362" s="319">
        <f>'[1]1 (2)'!N364</f>
        <v>0</v>
      </c>
      <c r="I362" s="320">
        <f>'[1]1 (2)'!O364</f>
        <v>0</v>
      </c>
      <c r="J362" s="320">
        <f>'[1]1 (2)'!P364</f>
        <v>0</v>
      </c>
      <c r="K362" s="320">
        <f>'[1]1 (2)'!Q364</f>
        <v>0</v>
      </c>
      <c r="L362" s="320">
        <f>'[1]1 (2)'!R364</f>
        <v>0</v>
      </c>
      <c r="M362" s="320">
        <f>'[1]1 (2)'!S364</f>
        <v>0</v>
      </c>
      <c r="N362" s="320">
        <f>'[1]1 (2)'!T364</f>
        <v>0</v>
      </c>
      <c r="O362" s="320">
        <f>'[1]1 (2)'!U364</f>
        <v>0</v>
      </c>
      <c r="P362" s="320">
        <f>'[1]1 (2)'!V364</f>
        <v>0</v>
      </c>
      <c r="Q362" s="320">
        <f>'[1]1 (2)'!W364</f>
        <v>0</v>
      </c>
      <c r="R362" s="320">
        <f t="shared" si="44"/>
        <v>0</v>
      </c>
      <c r="S362" s="320">
        <f t="shared" si="45"/>
        <v>0</v>
      </c>
      <c r="T362" s="292"/>
    </row>
    <row r="363" spans="1:20" x14ac:dyDescent="0.25">
      <c r="A363" s="288" t="s">
        <v>594</v>
      </c>
      <c r="B363" s="127" t="s">
        <v>591</v>
      </c>
      <c r="C363" s="280" t="s">
        <v>286</v>
      </c>
      <c r="D363" s="280" t="s">
        <v>595</v>
      </c>
      <c r="E363" s="280" t="s">
        <v>595</v>
      </c>
      <c r="F363" s="280" t="s">
        <v>595</v>
      </c>
      <c r="G363" s="280" t="s">
        <v>595</v>
      </c>
      <c r="H363" s="280" t="s">
        <v>595</v>
      </c>
      <c r="I363" s="280" t="s">
        <v>595</v>
      </c>
      <c r="J363" s="280" t="s">
        <v>595</v>
      </c>
      <c r="K363" s="280" t="s">
        <v>595</v>
      </c>
      <c r="L363" s="280" t="s">
        <v>595</v>
      </c>
      <c r="M363" s="280" t="s">
        <v>595</v>
      </c>
      <c r="N363" s="280" t="s">
        <v>595</v>
      </c>
      <c r="O363" s="280" t="s">
        <v>595</v>
      </c>
      <c r="P363" s="280" t="s">
        <v>595</v>
      </c>
      <c r="Q363" s="280" t="s">
        <v>595</v>
      </c>
      <c r="R363" s="280" t="s">
        <v>595</v>
      </c>
      <c r="S363" s="280" t="s">
        <v>595</v>
      </c>
      <c r="T363" s="292"/>
    </row>
    <row r="364" spans="1:20" ht="18" customHeight="1" x14ac:dyDescent="0.25">
      <c r="A364" s="288" t="s">
        <v>725</v>
      </c>
      <c r="B364" s="269" t="s">
        <v>744</v>
      </c>
      <c r="C364" s="287" t="s">
        <v>36</v>
      </c>
      <c r="D364" s="318">
        <f>'[1]1 (2)'!K366</f>
        <v>0</v>
      </c>
      <c r="E364" s="318">
        <f>'[1]1 (2)'!L366</f>
        <v>0</v>
      </c>
      <c r="F364" s="318">
        <f>'[1]1 (2)'!M366</f>
        <v>0</v>
      </c>
      <c r="G364" s="318">
        <f t="shared" ref="G364:G374" si="46">F364</f>
        <v>0</v>
      </c>
      <c r="H364" s="319">
        <f>'[1]1 (2)'!N366</f>
        <v>0</v>
      </c>
      <c r="I364" s="320">
        <f>'[1]1 (2)'!O366</f>
        <v>0</v>
      </c>
      <c r="J364" s="320">
        <f>'[1]1 (2)'!P366</f>
        <v>0</v>
      </c>
      <c r="K364" s="320">
        <f>'[1]1 (2)'!Q366</f>
        <v>0</v>
      </c>
      <c r="L364" s="320">
        <f>'[1]1 (2)'!R366</f>
        <v>0</v>
      </c>
      <c r="M364" s="320">
        <f>'[1]1 (2)'!S366</f>
        <v>0</v>
      </c>
      <c r="N364" s="320">
        <f>'[1]1 (2)'!T366</f>
        <v>0</v>
      </c>
      <c r="O364" s="320">
        <f>'[1]1 (2)'!U366</f>
        <v>0</v>
      </c>
      <c r="P364" s="320">
        <f>'[1]1 (2)'!V366</f>
        <v>0</v>
      </c>
      <c r="Q364" s="320">
        <f>'[1]1 (2)'!W366</f>
        <v>0</v>
      </c>
      <c r="R364" s="320">
        <f t="shared" ref="R364:R374" si="47">H364+J364+L364+N364+P364</f>
        <v>0</v>
      </c>
      <c r="S364" s="320">
        <f t="shared" ref="S364:S374" si="48">I364+K364+M364+O364+Q364</f>
        <v>0</v>
      </c>
      <c r="T364" s="292"/>
    </row>
    <row r="365" spans="1:20" ht="47.25" x14ac:dyDescent="0.25">
      <c r="A365" s="288" t="s">
        <v>726</v>
      </c>
      <c r="B365" s="136" t="s">
        <v>883</v>
      </c>
      <c r="C365" s="287" t="s">
        <v>36</v>
      </c>
      <c r="D365" s="318">
        <f>'[1]1 (2)'!K367</f>
        <v>0</v>
      </c>
      <c r="E365" s="318">
        <f>'[1]1 (2)'!L367</f>
        <v>0</v>
      </c>
      <c r="F365" s="318">
        <f>'[1]1 (2)'!M367</f>
        <v>0</v>
      </c>
      <c r="G365" s="318">
        <f t="shared" si="46"/>
        <v>0</v>
      </c>
      <c r="H365" s="319">
        <f>'[1]1 (2)'!N367</f>
        <v>0</v>
      </c>
      <c r="I365" s="320">
        <f>'[1]1 (2)'!O367</f>
        <v>0</v>
      </c>
      <c r="J365" s="320">
        <f>'[1]1 (2)'!P367</f>
        <v>0</v>
      </c>
      <c r="K365" s="320">
        <f>'[1]1 (2)'!Q367</f>
        <v>0</v>
      </c>
      <c r="L365" s="320">
        <f>'[1]1 (2)'!R367</f>
        <v>0</v>
      </c>
      <c r="M365" s="320">
        <f>'[1]1 (2)'!S367</f>
        <v>0</v>
      </c>
      <c r="N365" s="320">
        <f>'[1]1 (2)'!T367</f>
        <v>0</v>
      </c>
      <c r="O365" s="320">
        <f>'[1]1 (2)'!U367</f>
        <v>0</v>
      </c>
      <c r="P365" s="320">
        <f>'[1]1 (2)'!V367</f>
        <v>0</v>
      </c>
      <c r="Q365" s="320">
        <f>'[1]1 (2)'!W367</f>
        <v>0</v>
      </c>
      <c r="R365" s="320">
        <f t="shared" si="47"/>
        <v>0</v>
      </c>
      <c r="S365" s="320">
        <f t="shared" si="48"/>
        <v>0</v>
      </c>
      <c r="T365" s="292"/>
    </row>
    <row r="366" spans="1:20" ht="47.25" x14ac:dyDescent="0.25">
      <c r="A366" s="288" t="s">
        <v>727</v>
      </c>
      <c r="B366" s="136" t="s">
        <v>884</v>
      </c>
      <c r="C366" s="287" t="s">
        <v>36</v>
      </c>
      <c r="D366" s="318">
        <f>'[1]1 (2)'!K368</f>
        <v>0</v>
      </c>
      <c r="E366" s="318">
        <f>'[1]1 (2)'!L368</f>
        <v>0</v>
      </c>
      <c r="F366" s="318">
        <f>'[1]1 (2)'!M368</f>
        <v>0</v>
      </c>
      <c r="G366" s="318">
        <f t="shared" si="46"/>
        <v>0</v>
      </c>
      <c r="H366" s="319">
        <f>'[1]1 (2)'!N368</f>
        <v>0</v>
      </c>
      <c r="I366" s="320">
        <f>'[1]1 (2)'!O368</f>
        <v>0</v>
      </c>
      <c r="J366" s="320">
        <f>'[1]1 (2)'!P368</f>
        <v>0</v>
      </c>
      <c r="K366" s="320">
        <f>'[1]1 (2)'!Q368</f>
        <v>0</v>
      </c>
      <c r="L366" s="320">
        <f>'[1]1 (2)'!R368</f>
        <v>0</v>
      </c>
      <c r="M366" s="320">
        <f>'[1]1 (2)'!S368</f>
        <v>0</v>
      </c>
      <c r="N366" s="320">
        <f>'[1]1 (2)'!T368</f>
        <v>0</v>
      </c>
      <c r="O366" s="320">
        <f>'[1]1 (2)'!U368</f>
        <v>0</v>
      </c>
      <c r="P366" s="320">
        <f>'[1]1 (2)'!V368</f>
        <v>0</v>
      </c>
      <c r="Q366" s="320">
        <f>'[1]1 (2)'!W368</f>
        <v>0</v>
      </c>
      <c r="R366" s="320">
        <f t="shared" si="47"/>
        <v>0</v>
      </c>
      <c r="S366" s="320">
        <f t="shared" si="48"/>
        <v>0</v>
      </c>
      <c r="T366" s="292"/>
    </row>
    <row r="367" spans="1:20" ht="31.5" x14ac:dyDescent="0.25">
      <c r="A367" s="288" t="s">
        <v>728</v>
      </c>
      <c r="B367" s="136" t="s">
        <v>638</v>
      </c>
      <c r="C367" s="287" t="s">
        <v>36</v>
      </c>
      <c r="D367" s="318">
        <f>'[1]1 (2)'!K369</f>
        <v>0</v>
      </c>
      <c r="E367" s="318">
        <f>'[1]1 (2)'!L369</f>
        <v>0</v>
      </c>
      <c r="F367" s="318">
        <f>'[1]1 (2)'!M369</f>
        <v>0</v>
      </c>
      <c r="G367" s="318">
        <f t="shared" si="46"/>
        <v>0</v>
      </c>
      <c r="H367" s="319">
        <f>'[1]1 (2)'!N369</f>
        <v>0</v>
      </c>
      <c r="I367" s="320">
        <f>'[1]1 (2)'!O369</f>
        <v>0</v>
      </c>
      <c r="J367" s="320">
        <f>'[1]1 (2)'!P369</f>
        <v>0</v>
      </c>
      <c r="K367" s="320">
        <f>'[1]1 (2)'!Q369</f>
        <v>0</v>
      </c>
      <c r="L367" s="320">
        <f>'[1]1 (2)'!R369</f>
        <v>0</v>
      </c>
      <c r="M367" s="320">
        <f>'[1]1 (2)'!S369</f>
        <v>0</v>
      </c>
      <c r="N367" s="320">
        <f>'[1]1 (2)'!T369</f>
        <v>0</v>
      </c>
      <c r="O367" s="320">
        <f>'[1]1 (2)'!U369</f>
        <v>0</v>
      </c>
      <c r="P367" s="320">
        <f>'[1]1 (2)'!V369</f>
        <v>0</v>
      </c>
      <c r="Q367" s="320">
        <f>'[1]1 (2)'!W369</f>
        <v>0</v>
      </c>
      <c r="R367" s="320">
        <f t="shared" si="47"/>
        <v>0</v>
      </c>
      <c r="S367" s="320">
        <f t="shared" si="48"/>
        <v>0</v>
      </c>
      <c r="T367" s="292"/>
    </row>
    <row r="368" spans="1:20" ht="18.75" customHeight="1" x14ac:dyDescent="0.25">
      <c r="A368" s="288" t="s">
        <v>729</v>
      </c>
      <c r="B368" s="269" t="s">
        <v>743</v>
      </c>
      <c r="C368" s="287" t="s">
        <v>1151</v>
      </c>
      <c r="D368" s="318">
        <f>'[1]1 (2)'!K370</f>
        <v>0</v>
      </c>
      <c r="E368" s="318">
        <f>'[1]1 (2)'!L370</f>
        <v>0</v>
      </c>
      <c r="F368" s="318">
        <f>'[1]1 (2)'!M370</f>
        <v>0</v>
      </c>
      <c r="G368" s="318">
        <f t="shared" si="46"/>
        <v>0</v>
      </c>
      <c r="H368" s="319">
        <f>'[1]1 (2)'!N370</f>
        <v>0</v>
      </c>
      <c r="I368" s="320">
        <f>'[1]1 (2)'!O370</f>
        <v>0</v>
      </c>
      <c r="J368" s="320">
        <f>'[1]1 (2)'!P370</f>
        <v>0</v>
      </c>
      <c r="K368" s="320">
        <f>'[1]1 (2)'!Q370</f>
        <v>0</v>
      </c>
      <c r="L368" s="320">
        <f>'[1]1 (2)'!R370</f>
        <v>0</v>
      </c>
      <c r="M368" s="320">
        <f>'[1]1 (2)'!S370</f>
        <v>0</v>
      </c>
      <c r="N368" s="320">
        <f>'[1]1 (2)'!T370</f>
        <v>0</v>
      </c>
      <c r="O368" s="320">
        <f>'[1]1 (2)'!U370</f>
        <v>0</v>
      </c>
      <c r="P368" s="320">
        <f>'[1]1 (2)'!V370</f>
        <v>0</v>
      </c>
      <c r="Q368" s="320">
        <f>'[1]1 (2)'!W370</f>
        <v>0</v>
      </c>
      <c r="R368" s="320">
        <f t="shared" si="47"/>
        <v>0</v>
      </c>
      <c r="S368" s="320">
        <f t="shared" si="48"/>
        <v>0</v>
      </c>
      <c r="T368" s="292"/>
    </row>
    <row r="369" spans="1:20" ht="31.5" customHeight="1" x14ac:dyDescent="0.25">
      <c r="A369" s="288" t="s">
        <v>730</v>
      </c>
      <c r="B369" s="136" t="s">
        <v>639</v>
      </c>
      <c r="C369" s="287" t="s">
        <v>1151</v>
      </c>
      <c r="D369" s="318">
        <f>'[1]1 (2)'!K371</f>
        <v>0</v>
      </c>
      <c r="E369" s="318">
        <f>'[1]1 (2)'!L371</f>
        <v>0</v>
      </c>
      <c r="F369" s="318">
        <f>'[1]1 (2)'!M371</f>
        <v>0</v>
      </c>
      <c r="G369" s="318">
        <f t="shared" si="46"/>
        <v>0</v>
      </c>
      <c r="H369" s="319">
        <f>'[1]1 (2)'!N371</f>
        <v>0</v>
      </c>
      <c r="I369" s="320">
        <f>'[1]1 (2)'!O371</f>
        <v>0</v>
      </c>
      <c r="J369" s="320">
        <f>'[1]1 (2)'!P371</f>
        <v>0</v>
      </c>
      <c r="K369" s="320">
        <f>'[1]1 (2)'!Q371</f>
        <v>0</v>
      </c>
      <c r="L369" s="320">
        <f>'[1]1 (2)'!R371</f>
        <v>0</v>
      </c>
      <c r="M369" s="320">
        <f>'[1]1 (2)'!S371</f>
        <v>0</v>
      </c>
      <c r="N369" s="320">
        <f>'[1]1 (2)'!T371</f>
        <v>0</v>
      </c>
      <c r="O369" s="320">
        <f>'[1]1 (2)'!U371</f>
        <v>0</v>
      </c>
      <c r="P369" s="320">
        <f>'[1]1 (2)'!V371</f>
        <v>0</v>
      </c>
      <c r="Q369" s="320">
        <f>'[1]1 (2)'!W371</f>
        <v>0</v>
      </c>
      <c r="R369" s="320">
        <f t="shared" si="47"/>
        <v>0</v>
      </c>
      <c r="S369" s="320">
        <f t="shared" si="48"/>
        <v>0</v>
      </c>
      <c r="T369" s="292"/>
    </row>
    <row r="370" spans="1:20" ht="18.75" customHeight="1" x14ac:dyDescent="0.25">
      <c r="A370" s="288" t="s">
        <v>731</v>
      </c>
      <c r="B370" s="136" t="s">
        <v>640</v>
      </c>
      <c r="C370" s="287" t="s">
        <v>1151</v>
      </c>
      <c r="D370" s="318">
        <f>'[1]1 (2)'!K372</f>
        <v>0</v>
      </c>
      <c r="E370" s="318">
        <f>'[1]1 (2)'!L372</f>
        <v>0</v>
      </c>
      <c r="F370" s="318">
        <f>'[1]1 (2)'!M372</f>
        <v>0</v>
      </c>
      <c r="G370" s="318">
        <f t="shared" si="46"/>
        <v>0</v>
      </c>
      <c r="H370" s="319">
        <f>'[1]1 (2)'!N372</f>
        <v>0</v>
      </c>
      <c r="I370" s="320">
        <f>'[1]1 (2)'!O372</f>
        <v>0</v>
      </c>
      <c r="J370" s="320">
        <f>'[1]1 (2)'!P372</f>
        <v>0</v>
      </c>
      <c r="K370" s="320">
        <f>'[1]1 (2)'!Q372</f>
        <v>0</v>
      </c>
      <c r="L370" s="320">
        <f>'[1]1 (2)'!R372</f>
        <v>0</v>
      </c>
      <c r="M370" s="320">
        <f>'[1]1 (2)'!S372</f>
        <v>0</v>
      </c>
      <c r="N370" s="320">
        <f>'[1]1 (2)'!T372</f>
        <v>0</v>
      </c>
      <c r="O370" s="320">
        <f>'[1]1 (2)'!U372</f>
        <v>0</v>
      </c>
      <c r="P370" s="320">
        <f>'[1]1 (2)'!V372</f>
        <v>0</v>
      </c>
      <c r="Q370" s="320">
        <f>'[1]1 (2)'!W372</f>
        <v>0</v>
      </c>
      <c r="R370" s="320">
        <f t="shared" si="47"/>
        <v>0</v>
      </c>
      <c r="S370" s="320">
        <f t="shared" si="48"/>
        <v>0</v>
      </c>
      <c r="T370" s="292"/>
    </row>
    <row r="371" spans="1:20" ht="31.5" customHeight="1" x14ac:dyDescent="0.25">
      <c r="A371" s="288" t="s">
        <v>732</v>
      </c>
      <c r="B371" s="269" t="s">
        <v>742</v>
      </c>
      <c r="C371" s="287" t="s">
        <v>755</v>
      </c>
      <c r="D371" s="318">
        <f>'[1]1 (2)'!K373</f>
        <v>0</v>
      </c>
      <c r="E371" s="318">
        <f>'[1]1 (2)'!L373</f>
        <v>0</v>
      </c>
      <c r="F371" s="318">
        <f>'[1]1 (2)'!M373</f>
        <v>0</v>
      </c>
      <c r="G371" s="318">
        <f t="shared" si="46"/>
        <v>0</v>
      </c>
      <c r="H371" s="319">
        <f>'[1]1 (2)'!N373</f>
        <v>0</v>
      </c>
      <c r="I371" s="320">
        <f>'[1]1 (2)'!O373</f>
        <v>0</v>
      </c>
      <c r="J371" s="320">
        <f>'[1]1 (2)'!P373</f>
        <v>0</v>
      </c>
      <c r="K371" s="320">
        <f>'[1]1 (2)'!Q373</f>
        <v>0</v>
      </c>
      <c r="L371" s="320">
        <f>'[1]1 (2)'!R373</f>
        <v>0</v>
      </c>
      <c r="M371" s="320">
        <f>'[1]1 (2)'!S373</f>
        <v>0</v>
      </c>
      <c r="N371" s="320">
        <f>'[1]1 (2)'!T373</f>
        <v>0</v>
      </c>
      <c r="O371" s="320">
        <f>'[1]1 (2)'!U373</f>
        <v>0</v>
      </c>
      <c r="P371" s="320">
        <f>'[1]1 (2)'!V373</f>
        <v>0</v>
      </c>
      <c r="Q371" s="320">
        <f>'[1]1 (2)'!W373</f>
        <v>0</v>
      </c>
      <c r="R371" s="320">
        <f t="shared" si="47"/>
        <v>0</v>
      </c>
      <c r="S371" s="320">
        <f t="shared" si="48"/>
        <v>0</v>
      </c>
      <c r="T371" s="292"/>
    </row>
    <row r="372" spans="1:20" ht="18.75" customHeight="1" x14ac:dyDescent="0.25">
      <c r="A372" s="288" t="s">
        <v>733</v>
      </c>
      <c r="B372" s="136" t="s">
        <v>636</v>
      </c>
      <c r="C372" s="287" t="s">
        <v>755</v>
      </c>
      <c r="D372" s="318">
        <f>'[1]1 (2)'!K374</f>
        <v>0</v>
      </c>
      <c r="E372" s="318">
        <f>'[1]1 (2)'!L374</f>
        <v>0</v>
      </c>
      <c r="F372" s="318">
        <f>'[1]1 (2)'!M374</f>
        <v>0</v>
      </c>
      <c r="G372" s="318">
        <f t="shared" si="46"/>
        <v>0</v>
      </c>
      <c r="H372" s="319">
        <f>'[1]1 (2)'!N374</f>
        <v>0</v>
      </c>
      <c r="I372" s="320">
        <f>'[1]1 (2)'!O374</f>
        <v>0</v>
      </c>
      <c r="J372" s="320">
        <f>'[1]1 (2)'!P374</f>
        <v>0</v>
      </c>
      <c r="K372" s="320">
        <f>'[1]1 (2)'!Q374</f>
        <v>0</v>
      </c>
      <c r="L372" s="320">
        <f>'[1]1 (2)'!R374</f>
        <v>0</v>
      </c>
      <c r="M372" s="320">
        <f>'[1]1 (2)'!S374</f>
        <v>0</v>
      </c>
      <c r="N372" s="320">
        <f>'[1]1 (2)'!T374</f>
        <v>0</v>
      </c>
      <c r="O372" s="320">
        <f>'[1]1 (2)'!U374</f>
        <v>0</v>
      </c>
      <c r="P372" s="320">
        <f>'[1]1 (2)'!V374</f>
        <v>0</v>
      </c>
      <c r="Q372" s="320">
        <f>'[1]1 (2)'!W374</f>
        <v>0</v>
      </c>
      <c r="R372" s="320">
        <f t="shared" si="47"/>
        <v>0</v>
      </c>
      <c r="S372" s="320">
        <f t="shared" si="48"/>
        <v>0</v>
      </c>
      <c r="T372" s="292"/>
    </row>
    <row r="373" spans="1:20" ht="18.75" customHeight="1" x14ac:dyDescent="0.25">
      <c r="A373" s="288" t="s">
        <v>734</v>
      </c>
      <c r="B373" s="136" t="s">
        <v>637</v>
      </c>
      <c r="C373" s="287" t="s">
        <v>755</v>
      </c>
      <c r="D373" s="318">
        <f>'[1]1 (2)'!K375</f>
        <v>0</v>
      </c>
      <c r="E373" s="318">
        <f>'[1]1 (2)'!L375</f>
        <v>0</v>
      </c>
      <c r="F373" s="318">
        <f>'[1]1 (2)'!M375</f>
        <v>0</v>
      </c>
      <c r="G373" s="318">
        <f t="shared" si="46"/>
        <v>0</v>
      </c>
      <c r="H373" s="319">
        <f>'[1]1 (2)'!N375</f>
        <v>0</v>
      </c>
      <c r="I373" s="320">
        <f>'[1]1 (2)'!O375</f>
        <v>0</v>
      </c>
      <c r="J373" s="320">
        <f>'[1]1 (2)'!P375</f>
        <v>0</v>
      </c>
      <c r="K373" s="320">
        <f>'[1]1 (2)'!Q375</f>
        <v>0</v>
      </c>
      <c r="L373" s="320">
        <f>'[1]1 (2)'!R375</f>
        <v>0</v>
      </c>
      <c r="M373" s="320">
        <f>'[1]1 (2)'!S375</f>
        <v>0</v>
      </c>
      <c r="N373" s="320">
        <f>'[1]1 (2)'!T375</f>
        <v>0</v>
      </c>
      <c r="O373" s="320">
        <f>'[1]1 (2)'!U375</f>
        <v>0</v>
      </c>
      <c r="P373" s="320">
        <f>'[1]1 (2)'!V375</f>
        <v>0</v>
      </c>
      <c r="Q373" s="320">
        <f>'[1]1 (2)'!W375</f>
        <v>0</v>
      </c>
      <c r="R373" s="320">
        <f t="shared" si="47"/>
        <v>0</v>
      </c>
      <c r="S373" s="320">
        <f t="shared" si="48"/>
        <v>0</v>
      </c>
      <c r="T373" s="292"/>
    </row>
    <row r="374" spans="1:20" ht="18.75" customHeight="1" x14ac:dyDescent="0.25">
      <c r="A374" s="288" t="s">
        <v>735</v>
      </c>
      <c r="B374" s="127" t="s">
        <v>885</v>
      </c>
      <c r="C374" s="287" t="s">
        <v>1152</v>
      </c>
      <c r="D374" s="318">
        <f>'[1]1 (2)'!K376</f>
        <v>759</v>
      </c>
      <c r="E374" s="318">
        <f>'[1]1 (2)'!L376</f>
        <v>759</v>
      </c>
      <c r="F374" s="318">
        <f>'[1]1 (2)'!M376</f>
        <v>759</v>
      </c>
      <c r="G374" s="318">
        <f t="shared" si="46"/>
        <v>759</v>
      </c>
      <c r="H374" s="319">
        <f>'[1]1 (2)'!N376</f>
        <v>759</v>
      </c>
      <c r="I374" s="320">
        <f>'[1]1 (2)'!O376</f>
        <v>759</v>
      </c>
      <c r="J374" s="320">
        <f>'[1]1 (2)'!P376</f>
        <v>759</v>
      </c>
      <c r="K374" s="320">
        <f>'[1]1 (2)'!Q376</f>
        <v>759</v>
      </c>
      <c r="L374" s="320">
        <f>'[1]1 (2)'!R376</f>
        <v>759</v>
      </c>
      <c r="M374" s="320">
        <f>'[1]1 (2)'!S376</f>
        <v>759</v>
      </c>
      <c r="N374" s="320">
        <f>'[1]1 (2)'!T376</f>
        <v>759</v>
      </c>
      <c r="O374" s="320">
        <f>'[1]1 (2)'!U376</f>
        <v>759</v>
      </c>
      <c r="P374" s="320">
        <f>'[1]1 (2)'!V376</f>
        <v>759</v>
      </c>
      <c r="Q374" s="320">
        <f>'[1]1 (2)'!W376</f>
        <v>759</v>
      </c>
      <c r="R374" s="320">
        <f t="shared" si="47"/>
        <v>3795</v>
      </c>
      <c r="S374" s="320">
        <f t="shared" si="48"/>
        <v>3795</v>
      </c>
      <c r="T374" s="292"/>
    </row>
    <row r="375" spans="1:20" ht="18.75" customHeight="1" x14ac:dyDescent="0.25">
      <c r="A375" s="305" t="s">
        <v>1129</v>
      </c>
      <c r="B375" s="306"/>
      <c r="C375" s="306"/>
      <c r="D375" s="306"/>
      <c r="E375" s="306"/>
      <c r="F375" s="306"/>
      <c r="G375" s="306"/>
      <c r="H375" s="306"/>
      <c r="I375" s="306"/>
      <c r="J375" s="306"/>
      <c r="K375" s="306"/>
      <c r="L375" s="306"/>
      <c r="M375" s="306"/>
      <c r="N375" s="306"/>
      <c r="O375" s="306"/>
      <c r="P375" s="306"/>
      <c r="Q375" s="306"/>
      <c r="R375" s="306"/>
      <c r="S375" s="307"/>
      <c r="T375" s="292"/>
    </row>
    <row r="376" spans="1:20" ht="16.5" customHeight="1" x14ac:dyDescent="0.25">
      <c r="A376" s="305"/>
      <c r="B376" s="306"/>
      <c r="C376" s="306"/>
      <c r="D376" s="306"/>
      <c r="E376" s="306"/>
      <c r="F376" s="306"/>
      <c r="G376" s="306"/>
      <c r="H376" s="306"/>
      <c r="I376" s="306"/>
      <c r="J376" s="306"/>
      <c r="K376" s="306"/>
      <c r="L376" s="306"/>
      <c r="M376" s="306"/>
      <c r="N376" s="306"/>
      <c r="O376" s="306"/>
      <c r="P376" s="306"/>
      <c r="Q376" s="306"/>
      <c r="R376" s="306"/>
      <c r="S376" s="307"/>
      <c r="T376" s="292"/>
    </row>
    <row r="377" spans="1:20" ht="33" customHeight="1" x14ac:dyDescent="0.25">
      <c r="A377" s="308" t="s">
        <v>0</v>
      </c>
      <c r="B377" s="309" t="s">
        <v>1</v>
      </c>
      <c r="C377" s="309" t="s">
        <v>609</v>
      </c>
      <c r="D377" s="286" t="s">
        <v>1011</v>
      </c>
      <c r="E377" s="286" t="s">
        <v>519</v>
      </c>
      <c r="F377" s="309" t="s">
        <v>520</v>
      </c>
      <c r="G377" s="309"/>
      <c r="H377" s="310" t="s">
        <v>521</v>
      </c>
      <c r="I377" s="310"/>
      <c r="J377" s="309" t="s">
        <v>522</v>
      </c>
      <c r="K377" s="309"/>
      <c r="L377" s="310" t="s">
        <v>523</v>
      </c>
      <c r="M377" s="310"/>
      <c r="N377" s="310" t="s">
        <v>523</v>
      </c>
      <c r="O377" s="310"/>
      <c r="P377" s="310" t="s">
        <v>523</v>
      </c>
      <c r="Q377" s="310"/>
      <c r="R377" s="310" t="s">
        <v>524</v>
      </c>
      <c r="S377" s="310"/>
      <c r="T377" s="292"/>
    </row>
    <row r="378" spans="1:20" ht="58.15" customHeight="1" x14ac:dyDescent="0.25">
      <c r="A378" s="308"/>
      <c r="B378" s="309"/>
      <c r="C378" s="309"/>
      <c r="D378" s="276" t="s">
        <v>191</v>
      </c>
      <c r="E378" s="276" t="s">
        <v>191</v>
      </c>
      <c r="F378" s="276" t="s">
        <v>608</v>
      </c>
      <c r="G378" s="276" t="s">
        <v>738</v>
      </c>
      <c r="H378" s="276" t="s">
        <v>608</v>
      </c>
      <c r="I378" s="276" t="s">
        <v>738</v>
      </c>
      <c r="J378" s="276" t="s">
        <v>608</v>
      </c>
      <c r="K378" s="276" t="s">
        <v>738</v>
      </c>
      <c r="L378" s="276" t="s">
        <v>608</v>
      </c>
      <c r="M378" s="276" t="s">
        <v>738</v>
      </c>
      <c r="N378" s="276" t="s">
        <v>608</v>
      </c>
      <c r="O378" s="276" t="s">
        <v>738</v>
      </c>
      <c r="P378" s="276" t="s">
        <v>608</v>
      </c>
      <c r="Q378" s="276" t="s">
        <v>738</v>
      </c>
      <c r="R378" s="276" t="s">
        <v>1086</v>
      </c>
      <c r="S378" s="276" t="s">
        <v>610</v>
      </c>
      <c r="T378" s="292"/>
    </row>
    <row r="379" spans="1:20" s="297" customFormat="1" ht="18.75" customHeight="1" x14ac:dyDescent="0.25">
      <c r="A379" s="293">
        <v>1</v>
      </c>
      <c r="B379" s="294">
        <v>2</v>
      </c>
      <c r="C379" s="294">
        <v>3</v>
      </c>
      <c r="D379" s="295" t="s">
        <v>52</v>
      </c>
      <c r="E379" s="295" t="s">
        <v>1087</v>
      </c>
      <c r="F379" s="295" t="s">
        <v>1088</v>
      </c>
      <c r="G379" s="295" t="s">
        <v>1089</v>
      </c>
      <c r="H379" s="295" t="s">
        <v>1090</v>
      </c>
      <c r="I379" s="295" t="s">
        <v>1091</v>
      </c>
      <c r="J379" s="295" t="s">
        <v>1092</v>
      </c>
      <c r="K379" s="295" t="s">
        <v>1093</v>
      </c>
      <c r="L379" s="295" t="s">
        <v>1094</v>
      </c>
      <c r="M379" s="295" t="s">
        <v>1095</v>
      </c>
      <c r="N379" s="295" t="s">
        <v>1094</v>
      </c>
      <c r="O379" s="295" t="s">
        <v>1095</v>
      </c>
      <c r="P379" s="295" t="s">
        <v>1094</v>
      </c>
      <c r="Q379" s="295" t="s">
        <v>1095</v>
      </c>
      <c r="R379" s="293" t="s">
        <v>1096</v>
      </c>
      <c r="S379" s="294">
        <v>6</v>
      </c>
      <c r="T379" s="292"/>
    </row>
    <row r="380" spans="1:20" ht="30.75" customHeight="1" x14ac:dyDescent="0.25">
      <c r="A380" s="304" t="s">
        <v>1162</v>
      </c>
      <c r="B380" s="304"/>
      <c r="C380" s="287" t="s">
        <v>755</v>
      </c>
      <c r="D380" s="318">
        <f>'[1]1 (2)'!K382</f>
        <v>0</v>
      </c>
      <c r="E380" s="318">
        <f>'[1]1 (2)'!L382</f>
        <v>32.997385812906671</v>
      </c>
      <c r="F380" s="318">
        <f>'[1]1 (2)'!M382</f>
        <v>-7.1054273576010019E-15</v>
      </c>
      <c r="G380" s="318">
        <f t="shared" ref="G380:G443" si="49">F380</f>
        <v>-7.1054273576010019E-15</v>
      </c>
      <c r="H380" s="319">
        <f>'[1]1 (2)'!N382</f>
        <v>83.043231054573994</v>
      </c>
      <c r="I380" s="320">
        <f>'[1]1 (2)'!O382</f>
        <v>81.758655524874882</v>
      </c>
      <c r="J380" s="320">
        <f>'[1]1 (2)'!P382</f>
        <v>82.755793077665288</v>
      </c>
      <c r="K380" s="320">
        <f>'[1]1 (2)'!Q382</f>
        <v>130.87577672546786</v>
      </c>
      <c r="L380" s="320">
        <f>'[1]1 (2)'!R382</f>
        <v>61.033924313942798</v>
      </c>
      <c r="M380" s="320">
        <f>'[1]1 (2)'!S382</f>
        <v>132.11294168394446</v>
      </c>
      <c r="N380" s="320">
        <f>'[1]1 (2)'!T382</f>
        <v>30.438389625615539</v>
      </c>
      <c r="O380" s="320">
        <f>'[1]1 (2)'!U382</f>
        <v>80.753198809993421</v>
      </c>
      <c r="P380" s="320">
        <f>'[1]1 (2)'!V382</f>
        <v>16.786917878888289</v>
      </c>
      <c r="Q380" s="320">
        <f>'[1]1 (2)'!W382</f>
        <v>30.839931972234339</v>
      </c>
      <c r="R380" s="320">
        <f t="shared" ref="R380:R443" si="50">H380+J380+L380+N380+P380</f>
        <v>274.05825595068592</v>
      </c>
      <c r="S380" s="320">
        <f t="shared" ref="S380:S443" si="51">I380+K380+M380+O380+Q380</f>
        <v>456.340504716515</v>
      </c>
      <c r="T380" s="292"/>
    </row>
    <row r="381" spans="1:20" ht="18.75" customHeight="1" x14ac:dyDescent="0.25">
      <c r="A381" s="288" t="s">
        <v>16</v>
      </c>
      <c r="B381" s="123" t="s">
        <v>1048</v>
      </c>
      <c r="C381" s="287" t="s">
        <v>755</v>
      </c>
      <c r="D381" s="318">
        <f>'[1]1 (2)'!K383</f>
        <v>0</v>
      </c>
      <c r="E381" s="318">
        <f>'[1]1 (2)'!L383</f>
        <v>32.997385812906678</v>
      </c>
      <c r="F381" s="318">
        <f>'[1]1 (2)'!M383</f>
        <v>-7.1054273576010019E-15</v>
      </c>
      <c r="G381" s="318">
        <f t="shared" si="49"/>
        <v>-7.1054273576010019E-15</v>
      </c>
      <c r="H381" s="319">
        <f>'[1]1 (2)'!N383</f>
        <v>0</v>
      </c>
      <c r="I381" s="320">
        <f>'[1]1 (2)'!O383</f>
        <v>0</v>
      </c>
      <c r="J381" s="320">
        <f>'[1]1 (2)'!P383</f>
        <v>0</v>
      </c>
      <c r="K381" s="320">
        <f>'[1]1 (2)'!Q383</f>
        <v>0</v>
      </c>
      <c r="L381" s="320">
        <f>'[1]1 (2)'!R383</f>
        <v>0</v>
      </c>
      <c r="M381" s="320">
        <f>'[1]1 (2)'!S383</f>
        <v>0</v>
      </c>
      <c r="N381" s="320">
        <f>'[1]1 (2)'!T383</f>
        <v>0</v>
      </c>
      <c r="O381" s="320">
        <f>'[1]1 (2)'!U383</f>
        <v>0</v>
      </c>
      <c r="P381" s="320">
        <f>'[1]1 (2)'!V383</f>
        <v>0</v>
      </c>
      <c r="Q381" s="320">
        <f>'[1]1 (2)'!W383</f>
        <v>0</v>
      </c>
      <c r="R381" s="320">
        <f t="shared" si="50"/>
        <v>0</v>
      </c>
      <c r="S381" s="320">
        <f t="shared" si="51"/>
        <v>0</v>
      </c>
      <c r="T381" s="292"/>
    </row>
    <row r="382" spans="1:20" ht="18.75" customHeight="1" x14ac:dyDescent="0.25">
      <c r="A382" s="288" t="s">
        <v>17</v>
      </c>
      <c r="B382" s="269" t="s">
        <v>198</v>
      </c>
      <c r="C382" s="287" t="s">
        <v>755</v>
      </c>
      <c r="D382" s="318">
        <f>'[1]1 (2)'!K384</f>
        <v>0</v>
      </c>
      <c r="E382" s="318">
        <f>'[1]1 (2)'!L384</f>
        <v>16.498692906453339</v>
      </c>
      <c r="F382" s="318">
        <f>'[1]1 (2)'!M384</f>
        <v>-3.5527136788005009E-15</v>
      </c>
      <c r="G382" s="318">
        <f t="shared" si="49"/>
        <v>-3.5527136788005009E-15</v>
      </c>
      <c r="H382" s="319">
        <f>'[1]1 (2)'!N384</f>
        <v>0</v>
      </c>
      <c r="I382" s="320">
        <f>'[1]1 (2)'!O384</f>
        <v>0</v>
      </c>
      <c r="J382" s="320">
        <f>'[1]1 (2)'!P384</f>
        <v>0</v>
      </c>
      <c r="K382" s="320">
        <f>'[1]1 (2)'!Q384</f>
        <v>0</v>
      </c>
      <c r="L382" s="320">
        <f>'[1]1 (2)'!R384</f>
        <v>0</v>
      </c>
      <c r="M382" s="320">
        <f>'[1]1 (2)'!S384</f>
        <v>0</v>
      </c>
      <c r="N382" s="320">
        <f>'[1]1 (2)'!T384</f>
        <v>0</v>
      </c>
      <c r="O382" s="320">
        <f>'[1]1 (2)'!U384</f>
        <v>0</v>
      </c>
      <c r="P382" s="320">
        <f>'[1]1 (2)'!V384</f>
        <v>0</v>
      </c>
      <c r="Q382" s="320">
        <f>'[1]1 (2)'!W384</f>
        <v>0</v>
      </c>
      <c r="R382" s="320">
        <f t="shared" si="50"/>
        <v>0</v>
      </c>
      <c r="S382" s="320">
        <f t="shared" si="51"/>
        <v>0</v>
      </c>
      <c r="T382" s="292"/>
    </row>
    <row r="383" spans="1:20" ht="31.5" customHeight="1" x14ac:dyDescent="0.25">
      <c r="A383" s="288" t="s">
        <v>199</v>
      </c>
      <c r="B383" s="136" t="s">
        <v>965</v>
      </c>
      <c r="C383" s="287" t="s">
        <v>755</v>
      </c>
      <c r="D383" s="318">
        <f>'[1]1 (2)'!K385</f>
        <v>0</v>
      </c>
      <c r="E383" s="318">
        <f>'[1]1 (2)'!L385</f>
        <v>0</v>
      </c>
      <c r="F383" s="318">
        <f>'[1]1 (2)'!M385</f>
        <v>0</v>
      </c>
      <c r="G383" s="318">
        <f t="shared" si="49"/>
        <v>0</v>
      </c>
      <c r="H383" s="319">
        <f>'[1]1 (2)'!N385</f>
        <v>0</v>
      </c>
      <c r="I383" s="320">
        <f>'[1]1 (2)'!O385</f>
        <v>0</v>
      </c>
      <c r="J383" s="320">
        <f>'[1]1 (2)'!P385</f>
        <v>0</v>
      </c>
      <c r="K383" s="320">
        <f>'[1]1 (2)'!Q385</f>
        <v>0</v>
      </c>
      <c r="L383" s="320">
        <f>'[1]1 (2)'!R385</f>
        <v>0</v>
      </c>
      <c r="M383" s="320">
        <f>'[1]1 (2)'!S385</f>
        <v>0</v>
      </c>
      <c r="N383" s="320">
        <f>'[1]1 (2)'!T385</f>
        <v>0</v>
      </c>
      <c r="O383" s="320">
        <f>'[1]1 (2)'!U385</f>
        <v>0</v>
      </c>
      <c r="P383" s="320">
        <f>'[1]1 (2)'!V385</f>
        <v>0</v>
      </c>
      <c r="Q383" s="320">
        <f>'[1]1 (2)'!W385</f>
        <v>0</v>
      </c>
      <c r="R383" s="320">
        <f t="shared" si="50"/>
        <v>0</v>
      </c>
      <c r="S383" s="320">
        <f t="shared" si="51"/>
        <v>0</v>
      </c>
      <c r="T383" s="292"/>
    </row>
    <row r="384" spans="1:20" ht="18.75" customHeight="1" x14ac:dyDescent="0.25">
      <c r="A384" s="288" t="s">
        <v>596</v>
      </c>
      <c r="B384" s="270" t="s">
        <v>887</v>
      </c>
      <c r="C384" s="287" t="s">
        <v>755</v>
      </c>
      <c r="D384" s="318">
        <f>'[1]1 (2)'!K386</f>
        <v>0</v>
      </c>
      <c r="E384" s="318">
        <f>'[1]1 (2)'!L386</f>
        <v>0</v>
      </c>
      <c r="F384" s="318">
        <f>'[1]1 (2)'!M386</f>
        <v>0</v>
      </c>
      <c r="G384" s="318">
        <f t="shared" si="49"/>
        <v>0</v>
      </c>
      <c r="H384" s="319">
        <f>'[1]1 (2)'!N386</f>
        <v>0</v>
      </c>
      <c r="I384" s="320">
        <f>'[1]1 (2)'!O386</f>
        <v>0</v>
      </c>
      <c r="J384" s="320">
        <f>'[1]1 (2)'!P386</f>
        <v>0</v>
      </c>
      <c r="K384" s="320">
        <f>'[1]1 (2)'!Q386</f>
        <v>0</v>
      </c>
      <c r="L384" s="320">
        <f>'[1]1 (2)'!R386</f>
        <v>0</v>
      </c>
      <c r="M384" s="320">
        <f>'[1]1 (2)'!S386</f>
        <v>0</v>
      </c>
      <c r="N384" s="320">
        <f>'[1]1 (2)'!T386</f>
        <v>0</v>
      </c>
      <c r="O384" s="320">
        <f>'[1]1 (2)'!U386</f>
        <v>0</v>
      </c>
      <c r="P384" s="320">
        <f>'[1]1 (2)'!V386</f>
        <v>0</v>
      </c>
      <c r="Q384" s="320">
        <f>'[1]1 (2)'!W386</f>
        <v>0</v>
      </c>
      <c r="R384" s="320">
        <f t="shared" si="50"/>
        <v>0</v>
      </c>
      <c r="S384" s="320">
        <f t="shared" si="51"/>
        <v>0</v>
      </c>
      <c r="T384" s="292"/>
    </row>
    <row r="385" spans="1:20" ht="31.5" customHeight="1" x14ac:dyDescent="0.25">
      <c r="A385" s="288" t="s">
        <v>922</v>
      </c>
      <c r="B385" s="271" t="s">
        <v>904</v>
      </c>
      <c r="C385" s="287" t="s">
        <v>755</v>
      </c>
      <c r="D385" s="318">
        <f>'[1]1 (2)'!K387</f>
        <v>0</v>
      </c>
      <c r="E385" s="318">
        <f>'[1]1 (2)'!L387</f>
        <v>0</v>
      </c>
      <c r="F385" s="318">
        <f>'[1]1 (2)'!M387</f>
        <v>0</v>
      </c>
      <c r="G385" s="318">
        <f t="shared" si="49"/>
        <v>0</v>
      </c>
      <c r="H385" s="319">
        <f>'[1]1 (2)'!N387</f>
        <v>0</v>
      </c>
      <c r="I385" s="320">
        <f>'[1]1 (2)'!O387</f>
        <v>0</v>
      </c>
      <c r="J385" s="320">
        <f>'[1]1 (2)'!P387</f>
        <v>0</v>
      </c>
      <c r="K385" s="320">
        <f>'[1]1 (2)'!Q387</f>
        <v>0</v>
      </c>
      <c r="L385" s="320">
        <f>'[1]1 (2)'!R387</f>
        <v>0</v>
      </c>
      <c r="M385" s="320">
        <f>'[1]1 (2)'!S387</f>
        <v>0</v>
      </c>
      <c r="N385" s="320">
        <f>'[1]1 (2)'!T387</f>
        <v>0</v>
      </c>
      <c r="O385" s="320">
        <f>'[1]1 (2)'!U387</f>
        <v>0</v>
      </c>
      <c r="P385" s="320">
        <f>'[1]1 (2)'!V387</f>
        <v>0</v>
      </c>
      <c r="Q385" s="320">
        <f>'[1]1 (2)'!W387</f>
        <v>0</v>
      </c>
      <c r="R385" s="320">
        <f t="shared" si="50"/>
        <v>0</v>
      </c>
      <c r="S385" s="320">
        <f t="shared" si="51"/>
        <v>0</v>
      </c>
      <c r="T385" s="292"/>
    </row>
    <row r="386" spans="1:20" ht="31.5" customHeight="1" x14ac:dyDescent="0.25">
      <c r="A386" s="288" t="s">
        <v>923</v>
      </c>
      <c r="B386" s="271" t="s">
        <v>905</v>
      </c>
      <c r="C386" s="287" t="s">
        <v>755</v>
      </c>
      <c r="D386" s="318">
        <f>'[1]1 (2)'!K388</f>
        <v>0</v>
      </c>
      <c r="E386" s="318">
        <f>'[1]1 (2)'!L388</f>
        <v>16.498692906453339</v>
      </c>
      <c r="F386" s="318">
        <f>'[1]1 (2)'!M388</f>
        <v>-3.5527136788005009E-15</v>
      </c>
      <c r="G386" s="318">
        <f t="shared" si="49"/>
        <v>-3.5527136788005009E-15</v>
      </c>
      <c r="H386" s="319">
        <f>'[1]1 (2)'!N388</f>
        <v>0</v>
      </c>
      <c r="I386" s="320">
        <f>'[1]1 (2)'!O388</f>
        <v>0</v>
      </c>
      <c r="J386" s="320">
        <f>'[1]1 (2)'!P388</f>
        <v>0</v>
      </c>
      <c r="K386" s="320">
        <f>'[1]1 (2)'!Q388</f>
        <v>0</v>
      </c>
      <c r="L386" s="320">
        <f>'[1]1 (2)'!R388</f>
        <v>0</v>
      </c>
      <c r="M386" s="320">
        <f>'[1]1 (2)'!S388</f>
        <v>0</v>
      </c>
      <c r="N386" s="320">
        <f>'[1]1 (2)'!T388</f>
        <v>0</v>
      </c>
      <c r="O386" s="320">
        <f>'[1]1 (2)'!U388</f>
        <v>0</v>
      </c>
      <c r="P386" s="320">
        <f>'[1]1 (2)'!V388</f>
        <v>0</v>
      </c>
      <c r="Q386" s="320">
        <f>'[1]1 (2)'!W388</f>
        <v>0</v>
      </c>
      <c r="R386" s="320">
        <f t="shared" si="50"/>
        <v>0</v>
      </c>
      <c r="S386" s="320">
        <f t="shared" si="51"/>
        <v>0</v>
      </c>
      <c r="T386" s="292"/>
    </row>
    <row r="387" spans="1:20" ht="31.5" customHeight="1" x14ac:dyDescent="0.25">
      <c r="A387" s="288" t="s">
        <v>966</v>
      </c>
      <c r="B387" s="271" t="s">
        <v>890</v>
      </c>
      <c r="C387" s="287" t="s">
        <v>755</v>
      </c>
      <c r="D387" s="318">
        <f>'[1]1 (2)'!K389</f>
        <v>0</v>
      </c>
      <c r="E387" s="318">
        <f>'[1]1 (2)'!L389</f>
        <v>0</v>
      </c>
      <c r="F387" s="318">
        <f>'[1]1 (2)'!M389</f>
        <v>0</v>
      </c>
      <c r="G387" s="318">
        <f t="shared" si="49"/>
        <v>0</v>
      </c>
      <c r="H387" s="319">
        <f>'[1]1 (2)'!N389</f>
        <v>0</v>
      </c>
      <c r="I387" s="320">
        <f>'[1]1 (2)'!O389</f>
        <v>0</v>
      </c>
      <c r="J387" s="320">
        <f>'[1]1 (2)'!P389</f>
        <v>0</v>
      </c>
      <c r="K387" s="320">
        <f>'[1]1 (2)'!Q389</f>
        <v>0</v>
      </c>
      <c r="L387" s="320">
        <f>'[1]1 (2)'!R389</f>
        <v>0</v>
      </c>
      <c r="M387" s="320">
        <f>'[1]1 (2)'!S389</f>
        <v>0</v>
      </c>
      <c r="N387" s="320">
        <f>'[1]1 (2)'!T389</f>
        <v>0</v>
      </c>
      <c r="O387" s="320">
        <f>'[1]1 (2)'!U389</f>
        <v>0</v>
      </c>
      <c r="P387" s="320">
        <f>'[1]1 (2)'!V389</f>
        <v>0</v>
      </c>
      <c r="Q387" s="320">
        <f>'[1]1 (2)'!W389</f>
        <v>0</v>
      </c>
      <c r="R387" s="320">
        <f t="shared" si="50"/>
        <v>0</v>
      </c>
      <c r="S387" s="320">
        <f t="shared" si="51"/>
        <v>0</v>
      </c>
      <c r="T387" s="292"/>
    </row>
    <row r="388" spans="1:20" ht="18.75" customHeight="1" x14ac:dyDescent="0.25">
      <c r="A388" s="288" t="s">
        <v>597</v>
      </c>
      <c r="B388" s="270" t="s">
        <v>1067</v>
      </c>
      <c r="C388" s="287" t="s">
        <v>755</v>
      </c>
      <c r="D388" s="318">
        <f>'[1]1 (2)'!K390</f>
        <v>0</v>
      </c>
      <c r="E388" s="318">
        <f>'[1]1 (2)'!L390</f>
        <v>0</v>
      </c>
      <c r="F388" s="318">
        <f>'[1]1 (2)'!M390</f>
        <v>0</v>
      </c>
      <c r="G388" s="318">
        <f t="shared" si="49"/>
        <v>0</v>
      </c>
      <c r="H388" s="319">
        <f>'[1]1 (2)'!N390</f>
        <v>0</v>
      </c>
      <c r="I388" s="320">
        <f>'[1]1 (2)'!O390</f>
        <v>0</v>
      </c>
      <c r="J388" s="320">
        <f>'[1]1 (2)'!P390</f>
        <v>0</v>
      </c>
      <c r="K388" s="320">
        <f>'[1]1 (2)'!Q390</f>
        <v>0</v>
      </c>
      <c r="L388" s="320">
        <f>'[1]1 (2)'!R390</f>
        <v>0</v>
      </c>
      <c r="M388" s="320">
        <f>'[1]1 (2)'!S390</f>
        <v>0</v>
      </c>
      <c r="N388" s="320">
        <f>'[1]1 (2)'!T390</f>
        <v>0</v>
      </c>
      <c r="O388" s="320">
        <f>'[1]1 (2)'!U390</f>
        <v>0</v>
      </c>
      <c r="P388" s="320">
        <f>'[1]1 (2)'!V390</f>
        <v>0</v>
      </c>
      <c r="Q388" s="320">
        <f>'[1]1 (2)'!W390</f>
        <v>0</v>
      </c>
      <c r="R388" s="320">
        <f t="shared" si="50"/>
        <v>0</v>
      </c>
      <c r="S388" s="320">
        <f t="shared" si="51"/>
        <v>0</v>
      </c>
      <c r="T388" s="292"/>
    </row>
    <row r="389" spans="1:20" ht="18.75" customHeight="1" x14ac:dyDescent="0.25">
      <c r="A389" s="288" t="s">
        <v>598</v>
      </c>
      <c r="B389" s="270" t="s">
        <v>888</v>
      </c>
      <c r="C389" s="287" t="s">
        <v>755</v>
      </c>
      <c r="D389" s="318">
        <f>'[1]1 (2)'!K391</f>
        <v>0</v>
      </c>
      <c r="E389" s="318">
        <f>'[1]1 (2)'!L391</f>
        <v>0</v>
      </c>
      <c r="F389" s="318">
        <f>'[1]1 (2)'!M391</f>
        <v>0</v>
      </c>
      <c r="G389" s="318">
        <f t="shared" si="49"/>
        <v>0</v>
      </c>
      <c r="H389" s="319">
        <f>'[1]1 (2)'!N391</f>
        <v>0</v>
      </c>
      <c r="I389" s="320">
        <f>'[1]1 (2)'!O391</f>
        <v>0</v>
      </c>
      <c r="J389" s="320">
        <f>'[1]1 (2)'!P391</f>
        <v>0</v>
      </c>
      <c r="K389" s="320">
        <f>'[1]1 (2)'!Q391</f>
        <v>0</v>
      </c>
      <c r="L389" s="320">
        <f>'[1]1 (2)'!R391</f>
        <v>0</v>
      </c>
      <c r="M389" s="320">
        <f>'[1]1 (2)'!S391</f>
        <v>0</v>
      </c>
      <c r="N389" s="320">
        <f>'[1]1 (2)'!T391</f>
        <v>0</v>
      </c>
      <c r="O389" s="320">
        <f>'[1]1 (2)'!U391</f>
        <v>0</v>
      </c>
      <c r="P389" s="320">
        <f>'[1]1 (2)'!V391</f>
        <v>0</v>
      </c>
      <c r="Q389" s="320">
        <f>'[1]1 (2)'!W391</f>
        <v>0</v>
      </c>
      <c r="R389" s="320">
        <f t="shared" si="50"/>
        <v>0</v>
      </c>
      <c r="S389" s="320">
        <f t="shared" si="51"/>
        <v>0</v>
      </c>
      <c r="T389" s="292"/>
    </row>
    <row r="390" spans="1:20" ht="18.75" customHeight="1" x14ac:dyDescent="0.25">
      <c r="A390" s="288" t="s">
        <v>599</v>
      </c>
      <c r="B390" s="270" t="s">
        <v>1059</v>
      </c>
      <c r="C390" s="287" t="s">
        <v>755</v>
      </c>
      <c r="D390" s="318">
        <f>'[1]1 (2)'!K392</f>
        <v>0</v>
      </c>
      <c r="E390" s="318">
        <f>'[1]1 (2)'!L392</f>
        <v>0</v>
      </c>
      <c r="F390" s="318">
        <f>'[1]1 (2)'!M392</f>
        <v>0</v>
      </c>
      <c r="G390" s="318">
        <f t="shared" si="49"/>
        <v>0</v>
      </c>
      <c r="H390" s="319">
        <f>'[1]1 (2)'!N392</f>
        <v>0</v>
      </c>
      <c r="I390" s="320">
        <f>'[1]1 (2)'!O392</f>
        <v>0</v>
      </c>
      <c r="J390" s="320">
        <f>'[1]1 (2)'!P392</f>
        <v>0</v>
      </c>
      <c r="K390" s="320">
        <f>'[1]1 (2)'!Q392</f>
        <v>0</v>
      </c>
      <c r="L390" s="320">
        <f>'[1]1 (2)'!R392</f>
        <v>0</v>
      </c>
      <c r="M390" s="320">
        <f>'[1]1 (2)'!S392</f>
        <v>0</v>
      </c>
      <c r="N390" s="320">
        <f>'[1]1 (2)'!T392</f>
        <v>0</v>
      </c>
      <c r="O390" s="320">
        <f>'[1]1 (2)'!U392</f>
        <v>0</v>
      </c>
      <c r="P390" s="320">
        <f>'[1]1 (2)'!V392</f>
        <v>0</v>
      </c>
      <c r="Q390" s="320">
        <f>'[1]1 (2)'!W392</f>
        <v>0</v>
      </c>
      <c r="R390" s="320">
        <f t="shared" si="50"/>
        <v>0</v>
      </c>
      <c r="S390" s="320">
        <f t="shared" si="51"/>
        <v>0</v>
      </c>
      <c r="T390" s="292"/>
    </row>
    <row r="391" spans="1:20" ht="18.75" customHeight="1" x14ac:dyDescent="0.25">
      <c r="A391" s="288" t="s">
        <v>600</v>
      </c>
      <c r="B391" s="270" t="s">
        <v>204</v>
      </c>
      <c r="C391" s="287" t="s">
        <v>755</v>
      </c>
      <c r="D391" s="318">
        <f>'[1]1 (2)'!K393</f>
        <v>0</v>
      </c>
      <c r="E391" s="318">
        <f>'[1]1 (2)'!L393</f>
        <v>0</v>
      </c>
      <c r="F391" s="318">
        <f>'[1]1 (2)'!M393</f>
        <v>0</v>
      </c>
      <c r="G391" s="318">
        <f t="shared" si="49"/>
        <v>0</v>
      </c>
      <c r="H391" s="319">
        <f>'[1]1 (2)'!N393</f>
        <v>0</v>
      </c>
      <c r="I391" s="320">
        <f>'[1]1 (2)'!O393</f>
        <v>0</v>
      </c>
      <c r="J391" s="320">
        <f>'[1]1 (2)'!P393</f>
        <v>0</v>
      </c>
      <c r="K391" s="320">
        <f>'[1]1 (2)'!Q393</f>
        <v>0</v>
      </c>
      <c r="L391" s="320">
        <f>'[1]1 (2)'!R393</f>
        <v>0</v>
      </c>
      <c r="M391" s="320">
        <f>'[1]1 (2)'!S393</f>
        <v>0</v>
      </c>
      <c r="N391" s="320">
        <f>'[1]1 (2)'!T393</f>
        <v>0</v>
      </c>
      <c r="O391" s="320">
        <f>'[1]1 (2)'!U393</f>
        <v>0</v>
      </c>
      <c r="P391" s="320">
        <f>'[1]1 (2)'!V393</f>
        <v>0</v>
      </c>
      <c r="Q391" s="320">
        <f>'[1]1 (2)'!W393</f>
        <v>0</v>
      </c>
      <c r="R391" s="320">
        <f t="shared" si="50"/>
        <v>0</v>
      </c>
      <c r="S391" s="320">
        <f t="shared" si="51"/>
        <v>0</v>
      </c>
      <c r="T391" s="292"/>
    </row>
    <row r="392" spans="1:20" ht="31.5" customHeight="1" x14ac:dyDescent="0.25">
      <c r="A392" s="288" t="s">
        <v>967</v>
      </c>
      <c r="B392" s="271" t="s">
        <v>964</v>
      </c>
      <c r="C392" s="287" t="s">
        <v>755</v>
      </c>
      <c r="D392" s="318">
        <f>'[1]1 (2)'!K394</f>
        <v>0</v>
      </c>
      <c r="E392" s="318">
        <f>'[1]1 (2)'!L394</f>
        <v>0</v>
      </c>
      <c r="F392" s="318">
        <f>'[1]1 (2)'!M394</f>
        <v>0</v>
      </c>
      <c r="G392" s="318">
        <f t="shared" si="49"/>
        <v>0</v>
      </c>
      <c r="H392" s="319">
        <f>'[1]1 (2)'!N394</f>
        <v>0</v>
      </c>
      <c r="I392" s="320">
        <f>'[1]1 (2)'!O394</f>
        <v>0</v>
      </c>
      <c r="J392" s="320">
        <f>'[1]1 (2)'!P394</f>
        <v>0</v>
      </c>
      <c r="K392" s="320">
        <f>'[1]1 (2)'!Q394</f>
        <v>0</v>
      </c>
      <c r="L392" s="320">
        <f>'[1]1 (2)'!R394</f>
        <v>0</v>
      </c>
      <c r="M392" s="320">
        <f>'[1]1 (2)'!S394</f>
        <v>0</v>
      </c>
      <c r="N392" s="320">
        <f>'[1]1 (2)'!T394</f>
        <v>0</v>
      </c>
      <c r="O392" s="320">
        <f>'[1]1 (2)'!U394</f>
        <v>0</v>
      </c>
      <c r="P392" s="320">
        <f>'[1]1 (2)'!V394</f>
        <v>0</v>
      </c>
      <c r="Q392" s="320">
        <f>'[1]1 (2)'!W394</f>
        <v>0</v>
      </c>
      <c r="R392" s="320">
        <f t="shared" si="50"/>
        <v>0</v>
      </c>
      <c r="S392" s="320">
        <f t="shared" si="51"/>
        <v>0</v>
      </c>
      <c r="T392" s="292"/>
    </row>
    <row r="393" spans="1:20" ht="18.75" customHeight="1" x14ac:dyDescent="0.25">
      <c r="A393" s="288" t="s">
        <v>968</v>
      </c>
      <c r="B393" s="271" t="s">
        <v>1010</v>
      </c>
      <c r="C393" s="287" t="s">
        <v>755</v>
      </c>
      <c r="D393" s="318">
        <f>'[1]1 (2)'!K395</f>
        <v>0</v>
      </c>
      <c r="E393" s="318">
        <f>'[1]1 (2)'!L395</f>
        <v>0</v>
      </c>
      <c r="F393" s="318">
        <f>'[1]1 (2)'!M395</f>
        <v>0</v>
      </c>
      <c r="G393" s="318">
        <f t="shared" si="49"/>
        <v>0</v>
      </c>
      <c r="H393" s="319">
        <f>'[1]1 (2)'!N395</f>
        <v>0</v>
      </c>
      <c r="I393" s="320">
        <f>'[1]1 (2)'!O395</f>
        <v>0</v>
      </c>
      <c r="J393" s="320">
        <f>'[1]1 (2)'!P395</f>
        <v>0</v>
      </c>
      <c r="K393" s="320">
        <f>'[1]1 (2)'!Q395</f>
        <v>0</v>
      </c>
      <c r="L393" s="320">
        <f>'[1]1 (2)'!R395</f>
        <v>0</v>
      </c>
      <c r="M393" s="320">
        <f>'[1]1 (2)'!S395</f>
        <v>0</v>
      </c>
      <c r="N393" s="320">
        <f>'[1]1 (2)'!T395</f>
        <v>0</v>
      </c>
      <c r="O393" s="320">
        <f>'[1]1 (2)'!U395</f>
        <v>0</v>
      </c>
      <c r="P393" s="320">
        <f>'[1]1 (2)'!V395</f>
        <v>0</v>
      </c>
      <c r="Q393" s="320">
        <f>'[1]1 (2)'!W395</f>
        <v>0</v>
      </c>
      <c r="R393" s="320">
        <f t="shared" si="50"/>
        <v>0</v>
      </c>
      <c r="S393" s="320">
        <f t="shared" si="51"/>
        <v>0</v>
      </c>
      <c r="T393" s="292"/>
    </row>
    <row r="394" spans="1:20" ht="18.75" customHeight="1" x14ac:dyDescent="0.25">
      <c r="A394" s="288" t="s">
        <v>969</v>
      </c>
      <c r="B394" s="271" t="s">
        <v>736</v>
      </c>
      <c r="C394" s="287" t="s">
        <v>755</v>
      </c>
      <c r="D394" s="318">
        <f>'[1]1 (2)'!K396</f>
        <v>0</v>
      </c>
      <c r="E394" s="318">
        <f>'[1]1 (2)'!L396</f>
        <v>0</v>
      </c>
      <c r="F394" s="318">
        <f>'[1]1 (2)'!M396</f>
        <v>0</v>
      </c>
      <c r="G394" s="318">
        <f t="shared" si="49"/>
        <v>0</v>
      </c>
      <c r="H394" s="319">
        <f>'[1]1 (2)'!N396</f>
        <v>0</v>
      </c>
      <c r="I394" s="320">
        <f>'[1]1 (2)'!O396</f>
        <v>0</v>
      </c>
      <c r="J394" s="320">
        <f>'[1]1 (2)'!P396</f>
        <v>0</v>
      </c>
      <c r="K394" s="320">
        <f>'[1]1 (2)'!Q396</f>
        <v>0</v>
      </c>
      <c r="L394" s="320">
        <f>'[1]1 (2)'!R396</f>
        <v>0</v>
      </c>
      <c r="M394" s="320">
        <f>'[1]1 (2)'!S396</f>
        <v>0</v>
      </c>
      <c r="N394" s="320">
        <f>'[1]1 (2)'!T396</f>
        <v>0</v>
      </c>
      <c r="O394" s="320">
        <f>'[1]1 (2)'!U396</f>
        <v>0</v>
      </c>
      <c r="P394" s="320">
        <f>'[1]1 (2)'!V396</f>
        <v>0</v>
      </c>
      <c r="Q394" s="320">
        <f>'[1]1 (2)'!W396</f>
        <v>0</v>
      </c>
      <c r="R394" s="320">
        <f t="shared" si="50"/>
        <v>0</v>
      </c>
      <c r="S394" s="320">
        <f t="shared" si="51"/>
        <v>0</v>
      </c>
      <c r="T394" s="292"/>
    </row>
    <row r="395" spans="1:20" ht="18.75" customHeight="1" x14ac:dyDescent="0.25">
      <c r="A395" s="288" t="s">
        <v>970</v>
      </c>
      <c r="B395" s="271" t="s">
        <v>1010</v>
      </c>
      <c r="C395" s="287" t="s">
        <v>755</v>
      </c>
      <c r="D395" s="318">
        <f>'[1]1 (2)'!K397</f>
        <v>0</v>
      </c>
      <c r="E395" s="318">
        <f>'[1]1 (2)'!L397</f>
        <v>0</v>
      </c>
      <c r="F395" s="318">
        <f>'[1]1 (2)'!M397</f>
        <v>0</v>
      </c>
      <c r="G395" s="318">
        <f t="shared" si="49"/>
        <v>0</v>
      </c>
      <c r="H395" s="319">
        <f>'[1]1 (2)'!N397</f>
        <v>0</v>
      </c>
      <c r="I395" s="320">
        <f>'[1]1 (2)'!O397</f>
        <v>0</v>
      </c>
      <c r="J395" s="320">
        <f>'[1]1 (2)'!P397</f>
        <v>0</v>
      </c>
      <c r="K395" s="320">
        <f>'[1]1 (2)'!Q397</f>
        <v>0</v>
      </c>
      <c r="L395" s="320">
        <f>'[1]1 (2)'!R397</f>
        <v>0</v>
      </c>
      <c r="M395" s="320">
        <f>'[1]1 (2)'!S397</f>
        <v>0</v>
      </c>
      <c r="N395" s="320">
        <f>'[1]1 (2)'!T397</f>
        <v>0</v>
      </c>
      <c r="O395" s="320">
        <f>'[1]1 (2)'!U397</f>
        <v>0</v>
      </c>
      <c r="P395" s="320">
        <f>'[1]1 (2)'!V397</f>
        <v>0</v>
      </c>
      <c r="Q395" s="320">
        <f>'[1]1 (2)'!W397</f>
        <v>0</v>
      </c>
      <c r="R395" s="320">
        <f t="shared" si="50"/>
        <v>0</v>
      </c>
      <c r="S395" s="320">
        <f t="shared" si="51"/>
        <v>0</v>
      </c>
      <c r="T395" s="292"/>
    </row>
    <row r="396" spans="1:20" ht="18.75" customHeight="1" x14ac:dyDescent="0.25">
      <c r="A396" s="288" t="s">
        <v>601</v>
      </c>
      <c r="B396" s="270" t="s">
        <v>889</v>
      </c>
      <c r="C396" s="287" t="s">
        <v>755</v>
      </c>
      <c r="D396" s="318">
        <f>'[1]1 (2)'!K398</f>
        <v>0</v>
      </c>
      <c r="E396" s="318">
        <f>'[1]1 (2)'!L398</f>
        <v>0</v>
      </c>
      <c r="F396" s="318">
        <f>'[1]1 (2)'!M398</f>
        <v>0</v>
      </c>
      <c r="G396" s="318">
        <f t="shared" si="49"/>
        <v>0</v>
      </c>
      <c r="H396" s="319">
        <f>'[1]1 (2)'!N398</f>
        <v>0</v>
      </c>
      <c r="I396" s="320">
        <f>'[1]1 (2)'!O398</f>
        <v>0</v>
      </c>
      <c r="J396" s="320">
        <f>'[1]1 (2)'!P398</f>
        <v>0</v>
      </c>
      <c r="K396" s="320">
        <f>'[1]1 (2)'!Q398</f>
        <v>0</v>
      </c>
      <c r="L396" s="320">
        <f>'[1]1 (2)'!R398</f>
        <v>0</v>
      </c>
      <c r="M396" s="320">
        <f>'[1]1 (2)'!S398</f>
        <v>0</v>
      </c>
      <c r="N396" s="320">
        <f>'[1]1 (2)'!T398</f>
        <v>0</v>
      </c>
      <c r="O396" s="320">
        <f>'[1]1 (2)'!U398</f>
        <v>0</v>
      </c>
      <c r="P396" s="320">
        <f>'[1]1 (2)'!V398</f>
        <v>0</v>
      </c>
      <c r="Q396" s="320">
        <f>'[1]1 (2)'!W398</f>
        <v>0</v>
      </c>
      <c r="R396" s="320">
        <f t="shared" si="50"/>
        <v>0</v>
      </c>
      <c r="S396" s="320">
        <f t="shared" si="51"/>
        <v>0</v>
      </c>
      <c r="T396" s="292"/>
    </row>
    <row r="397" spans="1:20" ht="18.75" customHeight="1" x14ac:dyDescent="0.25">
      <c r="A397" s="288" t="s">
        <v>622</v>
      </c>
      <c r="B397" s="270" t="s">
        <v>1064</v>
      </c>
      <c r="C397" s="287" t="s">
        <v>755</v>
      </c>
      <c r="D397" s="318">
        <f>'[1]1 (2)'!K399</f>
        <v>0</v>
      </c>
      <c r="E397" s="318">
        <f>'[1]1 (2)'!L399</f>
        <v>0</v>
      </c>
      <c r="F397" s="318">
        <f>'[1]1 (2)'!M399</f>
        <v>0</v>
      </c>
      <c r="G397" s="318">
        <f t="shared" si="49"/>
        <v>0</v>
      </c>
      <c r="H397" s="319">
        <f>'[1]1 (2)'!N399</f>
        <v>0</v>
      </c>
      <c r="I397" s="320">
        <f>'[1]1 (2)'!O399</f>
        <v>0</v>
      </c>
      <c r="J397" s="320">
        <f>'[1]1 (2)'!P399</f>
        <v>0</v>
      </c>
      <c r="K397" s="320">
        <f>'[1]1 (2)'!Q399</f>
        <v>0</v>
      </c>
      <c r="L397" s="320">
        <f>'[1]1 (2)'!R399</f>
        <v>0</v>
      </c>
      <c r="M397" s="320">
        <f>'[1]1 (2)'!S399</f>
        <v>0</v>
      </c>
      <c r="N397" s="320">
        <f>'[1]1 (2)'!T399</f>
        <v>0</v>
      </c>
      <c r="O397" s="320">
        <f>'[1]1 (2)'!U399</f>
        <v>0</v>
      </c>
      <c r="P397" s="320">
        <f>'[1]1 (2)'!V399</f>
        <v>0</v>
      </c>
      <c r="Q397" s="320">
        <f>'[1]1 (2)'!W399</f>
        <v>0</v>
      </c>
      <c r="R397" s="320">
        <f t="shared" si="50"/>
        <v>0</v>
      </c>
      <c r="S397" s="320">
        <f t="shared" si="51"/>
        <v>0</v>
      </c>
      <c r="T397" s="292"/>
    </row>
    <row r="398" spans="1:20" ht="31.5" customHeight="1" x14ac:dyDescent="0.25">
      <c r="A398" s="288" t="s">
        <v>915</v>
      </c>
      <c r="B398" s="270" t="s">
        <v>1049</v>
      </c>
      <c r="C398" s="287" t="s">
        <v>755</v>
      </c>
      <c r="D398" s="318">
        <f>'[1]1 (2)'!K400</f>
        <v>0</v>
      </c>
      <c r="E398" s="318">
        <f>'[1]1 (2)'!L400</f>
        <v>0</v>
      </c>
      <c r="F398" s="318">
        <f>'[1]1 (2)'!M400</f>
        <v>0</v>
      </c>
      <c r="G398" s="318">
        <f t="shared" si="49"/>
        <v>0</v>
      </c>
      <c r="H398" s="319">
        <f>'[1]1 (2)'!N400</f>
        <v>0</v>
      </c>
      <c r="I398" s="320">
        <f>'[1]1 (2)'!O400</f>
        <v>0</v>
      </c>
      <c r="J398" s="320">
        <f>'[1]1 (2)'!P400</f>
        <v>0</v>
      </c>
      <c r="K398" s="320">
        <f>'[1]1 (2)'!Q400</f>
        <v>0</v>
      </c>
      <c r="L398" s="320">
        <f>'[1]1 (2)'!R400</f>
        <v>0</v>
      </c>
      <c r="M398" s="320">
        <f>'[1]1 (2)'!S400</f>
        <v>0</v>
      </c>
      <c r="N398" s="320">
        <f>'[1]1 (2)'!T400</f>
        <v>0</v>
      </c>
      <c r="O398" s="320">
        <f>'[1]1 (2)'!U400</f>
        <v>0</v>
      </c>
      <c r="P398" s="320">
        <f>'[1]1 (2)'!V400</f>
        <v>0</v>
      </c>
      <c r="Q398" s="320">
        <f>'[1]1 (2)'!W400</f>
        <v>0</v>
      </c>
      <c r="R398" s="320">
        <f t="shared" si="50"/>
        <v>0</v>
      </c>
      <c r="S398" s="320">
        <f t="shared" si="51"/>
        <v>0</v>
      </c>
      <c r="T398" s="292"/>
    </row>
    <row r="399" spans="1:20" ht="18" customHeight="1" x14ac:dyDescent="0.25">
      <c r="A399" s="288" t="s">
        <v>971</v>
      </c>
      <c r="B399" s="271" t="s">
        <v>649</v>
      </c>
      <c r="C399" s="287" t="s">
        <v>755</v>
      </c>
      <c r="D399" s="318">
        <f>'[1]1 (2)'!K401</f>
        <v>0</v>
      </c>
      <c r="E399" s="318">
        <f>'[1]1 (2)'!L401</f>
        <v>0</v>
      </c>
      <c r="F399" s="318">
        <f>'[1]1 (2)'!M401</f>
        <v>0</v>
      </c>
      <c r="G399" s="318">
        <f t="shared" si="49"/>
        <v>0</v>
      </c>
      <c r="H399" s="319">
        <f>'[1]1 (2)'!N401</f>
        <v>0</v>
      </c>
      <c r="I399" s="320">
        <f>'[1]1 (2)'!O401</f>
        <v>0</v>
      </c>
      <c r="J399" s="320">
        <f>'[1]1 (2)'!P401</f>
        <v>0</v>
      </c>
      <c r="K399" s="320">
        <f>'[1]1 (2)'!Q401</f>
        <v>0</v>
      </c>
      <c r="L399" s="320">
        <f>'[1]1 (2)'!R401</f>
        <v>0</v>
      </c>
      <c r="M399" s="320">
        <f>'[1]1 (2)'!S401</f>
        <v>0</v>
      </c>
      <c r="N399" s="320">
        <f>'[1]1 (2)'!T401</f>
        <v>0</v>
      </c>
      <c r="O399" s="320">
        <f>'[1]1 (2)'!U401</f>
        <v>0</v>
      </c>
      <c r="P399" s="320">
        <f>'[1]1 (2)'!V401</f>
        <v>0</v>
      </c>
      <c r="Q399" s="320">
        <f>'[1]1 (2)'!W401</f>
        <v>0</v>
      </c>
      <c r="R399" s="320">
        <f t="shared" si="50"/>
        <v>0</v>
      </c>
      <c r="S399" s="320">
        <f t="shared" si="51"/>
        <v>0</v>
      </c>
      <c r="T399" s="292"/>
    </row>
    <row r="400" spans="1:20" ht="18" customHeight="1" x14ac:dyDescent="0.25">
      <c r="A400" s="288" t="s">
        <v>972</v>
      </c>
      <c r="B400" s="278" t="s">
        <v>637</v>
      </c>
      <c r="C400" s="287" t="s">
        <v>755</v>
      </c>
      <c r="D400" s="318">
        <f>'[1]1 (2)'!K402</f>
        <v>0</v>
      </c>
      <c r="E400" s="318">
        <f>'[1]1 (2)'!L402</f>
        <v>0</v>
      </c>
      <c r="F400" s="318">
        <f>'[1]1 (2)'!M402</f>
        <v>0</v>
      </c>
      <c r="G400" s="318">
        <f t="shared" si="49"/>
        <v>0</v>
      </c>
      <c r="H400" s="319">
        <f>'[1]1 (2)'!N402</f>
        <v>0</v>
      </c>
      <c r="I400" s="320">
        <f>'[1]1 (2)'!O402</f>
        <v>0</v>
      </c>
      <c r="J400" s="320">
        <f>'[1]1 (2)'!P402</f>
        <v>0</v>
      </c>
      <c r="K400" s="320">
        <f>'[1]1 (2)'!Q402</f>
        <v>0</v>
      </c>
      <c r="L400" s="320">
        <f>'[1]1 (2)'!R402</f>
        <v>0</v>
      </c>
      <c r="M400" s="320">
        <f>'[1]1 (2)'!S402</f>
        <v>0</v>
      </c>
      <c r="N400" s="320">
        <f>'[1]1 (2)'!T402</f>
        <v>0</v>
      </c>
      <c r="O400" s="320">
        <f>'[1]1 (2)'!U402</f>
        <v>0</v>
      </c>
      <c r="P400" s="320">
        <f>'[1]1 (2)'!V402</f>
        <v>0</v>
      </c>
      <c r="Q400" s="320">
        <f>'[1]1 (2)'!W402</f>
        <v>0</v>
      </c>
      <c r="R400" s="320">
        <f t="shared" si="50"/>
        <v>0</v>
      </c>
      <c r="S400" s="320">
        <f t="shared" si="51"/>
        <v>0</v>
      </c>
      <c r="T400" s="292"/>
    </row>
    <row r="401" spans="1:20" ht="31.5" customHeight="1" x14ac:dyDescent="0.25">
      <c r="A401" s="288" t="s">
        <v>201</v>
      </c>
      <c r="B401" s="136" t="s">
        <v>1007</v>
      </c>
      <c r="C401" s="287" t="s">
        <v>755</v>
      </c>
      <c r="D401" s="318">
        <f>'[1]1 (2)'!K403</f>
        <v>0</v>
      </c>
      <c r="E401" s="318">
        <f>'[1]1 (2)'!L403</f>
        <v>0</v>
      </c>
      <c r="F401" s="318">
        <f>'[1]1 (2)'!M403</f>
        <v>0</v>
      </c>
      <c r="G401" s="318">
        <f t="shared" si="49"/>
        <v>0</v>
      </c>
      <c r="H401" s="319">
        <f>'[1]1 (2)'!N403</f>
        <v>0</v>
      </c>
      <c r="I401" s="320">
        <f>'[1]1 (2)'!O403</f>
        <v>0</v>
      </c>
      <c r="J401" s="320">
        <f>'[1]1 (2)'!P403</f>
        <v>0</v>
      </c>
      <c r="K401" s="320">
        <f>'[1]1 (2)'!Q403</f>
        <v>0</v>
      </c>
      <c r="L401" s="320">
        <f>'[1]1 (2)'!R403</f>
        <v>0</v>
      </c>
      <c r="M401" s="320">
        <f>'[1]1 (2)'!S403</f>
        <v>0</v>
      </c>
      <c r="N401" s="320">
        <f>'[1]1 (2)'!T403</f>
        <v>0</v>
      </c>
      <c r="O401" s="320">
        <f>'[1]1 (2)'!U403</f>
        <v>0</v>
      </c>
      <c r="P401" s="320">
        <f>'[1]1 (2)'!V403</f>
        <v>0</v>
      </c>
      <c r="Q401" s="320">
        <f>'[1]1 (2)'!W403</f>
        <v>0</v>
      </c>
      <c r="R401" s="320">
        <f t="shared" si="50"/>
        <v>0</v>
      </c>
      <c r="S401" s="320">
        <f t="shared" si="51"/>
        <v>0</v>
      </c>
      <c r="T401" s="292"/>
    </row>
    <row r="402" spans="1:20" ht="31.5" customHeight="1" x14ac:dyDescent="0.25">
      <c r="A402" s="288" t="s">
        <v>973</v>
      </c>
      <c r="B402" s="270" t="s">
        <v>904</v>
      </c>
      <c r="C402" s="287" t="s">
        <v>755</v>
      </c>
      <c r="D402" s="318">
        <f>'[1]1 (2)'!K404</f>
        <v>0</v>
      </c>
      <c r="E402" s="318">
        <f>'[1]1 (2)'!L404</f>
        <v>0</v>
      </c>
      <c r="F402" s="318">
        <f>'[1]1 (2)'!M404</f>
        <v>0</v>
      </c>
      <c r="G402" s="318">
        <f t="shared" si="49"/>
        <v>0</v>
      </c>
      <c r="H402" s="319">
        <f>'[1]1 (2)'!N404</f>
        <v>0</v>
      </c>
      <c r="I402" s="320">
        <f>'[1]1 (2)'!O404</f>
        <v>0</v>
      </c>
      <c r="J402" s="320">
        <f>'[1]1 (2)'!P404</f>
        <v>0</v>
      </c>
      <c r="K402" s="320">
        <f>'[1]1 (2)'!Q404</f>
        <v>0</v>
      </c>
      <c r="L402" s="320">
        <f>'[1]1 (2)'!R404</f>
        <v>0</v>
      </c>
      <c r="M402" s="320">
        <f>'[1]1 (2)'!S404</f>
        <v>0</v>
      </c>
      <c r="N402" s="320">
        <f>'[1]1 (2)'!T404</f>
        <v>0</v>
      </c>
      <c r="O402" s="320">
        <f>'[1]1 (2)'!U404</f>
        <v>0</v>
      </c>
      <c r="P402" s="320">
        <f>'[1]1 (2)'!V404</f>
        <v>0</v>
      </c>
      <c r="Q402" s="320">
        <f>'[1]1 (2)'!W404</f>
        <v>0</v>
      </c>
      <c r="R402" s="320">
        <f t="shared" si="50"/>
        <v>0</v>
      </c>
      <c r="S402" s="320">
        <f t="shared" si="51"/>
        <v>0</v>
      </c>
      <c r="T402" s="292"/>
    </row>
    <row r="403" spans="1:20" ht="31.5" customHeight="1" x14ac:dyDescent="0.25">
      <c r="A403" s="288" t="s">
        <v>974</v>
      </c>
      <c r="B403" s="270" t="s">
        <v>905</v>
      </c>
      <c r="C403" s="287" t="s">
        <v>755</v>
      </c>
      <c r="D403" s="318">
        <f>'[1]1 (2)'!K405</f>
        <v>0</v>
      </c>
      <c r="E403" s="318">
        <f>'[1]1 (2)'!L405</f>
        <v>0</v>
      </c>
      <c r="F403" s="318">
        <f>'[1]1 (2)'!M405</f>
        <v>0</v>
      </c>
      <c r="G403" s="318">
        <f t="shared" si="49"/>
        <v>0</v>
      </c>
      <c r="H403" s="319">
        <f>'[1]1 (2)'!N405</f>
        <v>0</v>
      </c>
      <c r="I403" s="320">
        <f>'[1]1 (2)'!O405</f>
        <v>0</v>
      </c>
      <c r="J403" s="320">
        <f>'[1]1 (2)'!P405</f>
        <v>0</v>
      </c>
      <c r="K403" s="320">
        <f>'[1]1 (2)'!Q405</f>
        <v>0</v>
      </c>
      <c r="L403" s="320">
        <f>'[1]1 (2)'!R405</f>
        <v>0</v>
      </c>
      <c r="M403" s="320">
        <f>'[1]1 (2)'!S405</f>
        <v>0</v>
      </c>
      <c r="N403" s="320">
        <f>'[1]1 (2)'!T405</f>
        <v>0</v>
      </c>
      <c r="O403" s="320">
        <f>'[1]1 (2)'!U405</f>
        <v>0</v>
      </c>
      <c r="P403" s="320">
        <f>'[1]1 (2)'!V405</f>
        <v>0</v>
      </c>
      <c r="Q403" s="320">
        <f>'[1]1 (2)'!W405</f>
        <v>0</v>
      </c>
      <c r="R403" s="320">
        <f t="shared" si="50"/>
        <v>0</v>
      </c>
      <c r="S403" s="320">
        <f t="shared" si="51"/>
        <v>0</v>
      </c>
      <c r="T403" s="292"/>
    </row>
    <row r="404" spans="1:20" ht="31.5" customHeight="1" x14ac:dyDescent="0.25">
      <c r="A404" s="288" t="s">
        <v>975</v>
      </c>
      <c r="B404" s="270" t="s">
        <v>890</v>
      </c>
      <c r="C404" s="287" t="s">
        <v>755</v>
      </c>
      <c r="D404" s="318">
        <f>'[1]1 (2)'!K406</f>
        <v>0</v>
      </c>
      <c r="E404" s="318">
        <f>'[1]1 (2)'!L406</f>
        <v>0</v>
      </c>
      <c r="F404" s="318">
        <f>'[1]1 (2)'!M406</f>
        <v>0</v>
      </c>
      <c r="G404" s="318">
        <f t="shared" si="49"/>
        <v>0</v>
      </c>
      <c r="H404" s="319">
        <f>'[1]1 (2)'!N406</f>
        <v>0</v>
      </c>
      <c r="I404" s="320">
        <f>'[1]1 (2)'!O406</f>
        <v>0</v>
      </c>
      <c r="J404" s="320">
        <f>'[1]1 (2)'!P406</f>
        <v>0</v>
      </c>
      <c r="K404" s="320">
        <f>'[1]1 (2)'!Q406</f>
        <v>0</v>
      </c>
      <c r="L404" s="320">
        <f>'[1]1 (2)'!R406</f>
        <v>0</v>
      </c>
      <c r="M404" s="320">
        <f>'[1]1 (2)'!S406</f>
        <v>0</v>
      </c>
      <c r="N404" s="320">
        <f>'[1]1 (2)'!T406</f>
        <v>0</v>
      </c>
      <c r="O404" s="320">
        <f>'[1]1 (2)'!U406</f>
        <v>0</v>
      </c>
      <c r="P404" s="320">
        <f>'[1]1 (2)'!V406</f>
        <v>0</v>
      </c>
      <c r="Q404" s="320">
        <f>'[1]1 (2)'!W406</f>
        <v>0</v>
      </c>
      <c r="R404" s="320">
        <f t="shared" si="50"/>
        <v>0</v>
      </c>
      <c r="S404" s="320">
        <f t="shared" si="51"/>
        <v>0</v>
      </c>
      <c r="T404" s="292"/>
    </row>
    <row r="405" spans="1:20" ht="18.75" customHeight="1" x14ac:dyDescent="0.25">
      <c r="A405" s="288" t="s">
        <v>203</v>
      </c>
      <c r="B405" s="136" t="s">
        <v>498</v>
      </c>
      <c r="C405" s="287" t="s">
        <v>755</v>
      </c>
      <c r="D405" s="318">
        <f>'[1]1 (2)'!K407</f>
        <v>0</v>
      </c>
      <c r="E405" s="318">
        <f>'[1]1 (2)'!L407</f>
        <v>-3.5527136788005009E-15</v>
      </c>
      <c r="F405" s="318">
        <f>'[1]1 (2)'!M407</f>
        <v>0</v>
      </c>
      <c r="G405" s="318">
        <f t="shared" si="49"/>
        <v>0</v>
      </c>
      <c r="H405" s="319">
        <f>'[1]1 (2)'!N407</f>
        <v>83.043231054573994</v>
      </c>
      <c r="I405" s="320">
        <f>'[1]1 (2)'!O407</f>
        <v>81.758655524874882</v>
      </c>
      <c r="J405" s="320">
        <f>'[1]1 (2)'!P407</f>
        <v>82.755793077665288</v>
      </c>
      <c r="K405" s="320">
        <f>'[1]1 (2)'!Q407</f>
        <v>91.03868696226786</v>
      </c>
      <c r="L405" s="320">
        <f>'[1]1 (2)'!R407</f>
        <v>61.033924313942798</v>
      </c>
      <c r="M405" s="320">
        <f>'[1]1 (2)'!S407</f>
        <v>114.54294168394446</v>
      </c>
      <c r="N405" s="320">
        <f>'[1]1 (2)'!T407</f>
        <v>30.438389625615539</v>
      </c>
      <c r="O405" s="320">
        <f>'[1]1 (2)'!U407</f>
        <v>80.753198809993421</v>
      </c>
      <c r="P405" s="320">
        <f>'[1]1 (2)'!V407</f>
        <v>16.786917878888289</v>
      </c>
      <c r="Q405" s="320">
        <f>'[1]1 (2)'!W407</f>
        <v>30.839931972234339</v>
      </c>
      <c r="R405" s="320">
        <f t="shared" si="50"/>
        <v>274.05825595068592</v>
      </c>
      <c r="S405" s="320">
        <f t="shared" si="51"/>
        <v>398.93341495331498</v>
      </c>
      <c r="T405" s="292"/>
    </row>
    <row r="406" spans="1:20" ht="18.75" customHeight="1" x14ac:dyDescent="0.25">
      <c r="A406" s="288" t="s">
        <v>18</v>
      </c>
      <c r="B406" s="269" t="s">
        <v>1050</v>
      </c>
      <c r="C406" s="287" t="s">
        <v>755</v>
      </c>
      <c r="D406" s="318">
        <f>'[1]1 (2)'!K408</f>
        <v>0</v>
      </c>
      <c r="E406" s="318">
        <f>'[1]1 (2)'!L408</f>
        <v>-3.5527136788005009E-15</v>
      </c>
      <c r="F406" s="318">
        <f>'[1]1 (2)'!M408</f>
        <v>0</v>
      </c>
      <c r="G406" s="318">
        <f t="shared" si="49"/>
        <v>0</v>
      </c>
      <c r="H406" s="319">
        <f>'[1]1 (2)'!N408</f>
        <v>81.668628936598424</v>
      </c>
      <c r="I406" s="320">
        <f>'[1]1 (2)'!O408</f>
        <v>80.384053406899312</v>
      </c>
      <c r="J406" s="320">
        <f>'[1]1 (2)'!P408</f>
        <v>82.135952047289706</v>
      </c>
      <c r="K406" s="320">
        <f>'[1]1 (2)'!Q408</f>
        <v>58</v>
      </c>
      <c r="L406" s="320">
        <f>'[1]1 (2)'!R408</f>
        <v>61.033924313942798</v>
      </c>
      <c r="M406" s="320">
        <f>'[1]1 (2)'!S408</f>
        <v>114.54294168394446</v>
      </c>
      <c r="N406" s="320">
        <f>'[1]1 (2)'!T408</f>
        <v>30.438389625615539</v>
      </c>
      <c r="O406" s="320">
        <f>'[1]1 (2)'!U408</f>
        <v>80.753198809993421</v>
      </c>
      <c r="P406" s="320">
        <f>'[1]1 (2)'!V408</f>
        <v>16.786917878888289</v>
      </c>
      <c r="Q406" s="320">
        <f>'[1]1 (2)'!W408</f>
        <v>30.839931972234339</v>
      </c>
      <c r="R406" s="320">
        <f t="shared" si="50"/>
        <v>272.06381280233472</v>
      </c>
      <c r="S406" s="320">
        <f t="shared" si="51"/>
        <v>364.52012587307155</v>
      </c>
      <c r="T406" s="292"/>
    </row>
    <row r="407" spans="1:20" ht="18.75" customHeight="1" x14ac:dyDescent="0.25">
      <c r="A407" s="288" t="s">
        <v>213</v>
      </c>
      <c r="B407" s="136" t="s">
        <v>1051</v>
      </c>
      <c r="C407" s="287" t="s">
        <v>755</v>
      </c>
      <c r="D407" s="318">
        <f>'[1]1 (2)'!K409</f>
        <v>0</v>
      </c>
      <c r="E407" s="318">
        <f>'[1]1 (2)'!L409</f>
        <v>0</v>
      </c>
      <c r="F407" s="318">
        <f>'[1]1 (2)'!M409</f>
        <v>0</v>
      </c>
      <c r="G407" s="318">
        <f t="shared" si="49"/>
        <v>0</v>
      </c>
      <c r="H407" s="319">
        <f>'[1]1 (2)'!N409</f>
        <v>0</v>
      </c>
      <c r="I407" s="320">
        <f>'[1]1 (2)'!O409</f>
        <v>0</v>
      </c>
      <c r="J407" s="320">
        <f>'[1]1 (2)'!P409</f>
        <v>0</v>
      </c>
      <c r="K407" s="320">
        <f>'[1]1 (2)'!Q409</f>
        <v>0</v>
      </c>
      <c r="L407" s="320">
        <f>'[1]1 (2)'!R409</f>
        <v>0</v>
      </c>
      <c r="M407" s="320">
        <f>'[1]1 (2)'!S409</f>
        <v>0</v>
      </c>
      <c r="N407" s="320">
        <f>'[1]1 (2)'!T409</f>
        <v>0</v>
      </c>
      <c r="O407" s="320">
        <f>'[1]1 (2)'!U409</f>
        <v>0</v>
      </c>
      <c r="P407" s="320">
        <f>'[1]1 (2)'!V409</f>
        <v>0</v>
      </c>
      <c r="Q407" s="320">
        <f>'[1]1 (2)'!W409</f>
        <v>0</v>
      </c>
      <c r="R407" s="320">
        <f t="shared" si="50"/>
        <v>0</v>
      </c>
      <c r="S407" s="320">
        <f t="shared" si="51"/>
        <v>0</v>
      </c>
      <c r="T407" s="292"/>
    </row>
    <row r="408" spans="1:20" ht="18.75" customHeight="1" x14ac:dyDescent="0.25">
      <c r="A408" s="288" t="s">
        <v>602</v>
      </c>
      <c r="B408" s="270" t="s">
        <v>751</v>
      </c>
      <c r="C408" s="287" t="s">
        <v>755</v>
      </c>
      <c r="D408" s="318">
        <f>'[1]1 (2)'!K410</f>
        <v>0</v>
      </c>
      <c r="E408" s="318">
        <f>'[1]1 (2)'!L410</f>
        <v>0</v>
      </c>
      <c r="F408" s="318">
        <f>'[1]1 (2)'!M410</f>
        <v>0</v>
      </c>
      <c r="G408" s="318">
        <f t="shared" si="49"/>
        <v>0</v>
      </c>
      <c r="H408" s="319">
        <f>'[1]1 (2)'!N410</f>
        <v>0</v>
      </c>
      <c r="I408" s="320">
        <f>'[1]1 (2)'!O410</f>
        <v>0</v>
      </c>
      <c r="J408" s="320">
        <f>'[1]1 (2)'!P410</f>
        <v>0</v>
      </c>
      <c r="K408" s="320">
        <f>'[1]1 (2)'!Q410</f>
        <v>0</v>
      </c>
      <c r="L408" s="320">
        <f>'[1]1 (2)'!R410</f>
        <v>0</v>
      </c>
      <c r="M408" s="320">
        <f>'[1]1 (2)'!S410</f>
        <v>0</v>
      </c>
      <c r="N408" s="320">
        <f>'[1]1 (2)'!T410</f>
        <v>0</v>
      </c>
      <c r="O408" s="320">
        <f>'[1]1 (2)'!U410</f>
        <v>0</v>
      </c>
      <c r="P408" s="320">
        <f>'[1]1 (2)'!V410</f>
        <v>0</v>
      </c>
      <c r="Q408" s="320">
        <f>'[1]1 (2)'!W410</f>
        <v>0</v>
      </c>
      <c r="R408" s="320">
        <f t="shared" si="50"/>
        <v>0</v>
      </c>
      <c r="S408" s="320">
        <f t="shared" si="51"/>
        <v>0</v>
      </c>
      <c r="T408" s="292"/>
    </row>
    <row r="409" spans="1:20" ht="31.5" customHeight="1" x14ac:dyDescent="0.25">
      <c r="A409" s="288" t="s">
        <v>924</v>
      </c>
      <c r="B409" s="270" t="s">
        <v>904</v>
      </c>
      <c r="C409" s="287" t="s">
        <v>755</v>
      </c>
      <c r="D409" s="318">
        <f>'[1]1 (2)'!K411</f>
        <v>0</v>
      </c>
      <c r="E409" s="318">
        <f>'[1]1 (2)'!L411</f>
        <v>0</v>
      </c>
      <c r="F409" s="318">
        <f>'[1]1 (2)'!M411</f>
        <v>0</v>
      </c>
      <c r="G409" s="318">
        <f t="shared" si="49"/>
        <v>0</v>
      </c>
      <c r="H409" s="319">
        <f>'[1]1 (2)'!N411</f>
        <v>0</v>
      </c>
      <c r="I409" s="320">
        <f>'[1]1 (2)'!O411</f>
        <v>0</v>
      </c>
      <c r="J409" s="320">
        <f>'[1]1 (2)'!P411</f>
        <v>0</v>
      </c>
      <c r="K409" s="320">
        <f>'[1]1 (2)'!Q411</f>
        <v>0</v>
      </c>
      <c r="L409" s="320">
        <f>'[1]1 (2)'!R411</f>
        <v>0</v>
      </c>
      <c r="M409" s="320">
        <f>'[1]1 (2)'!S411</f>
        <v>0</v>
      </c>
      <c r="N409" s="320">
        <f>'[1]1 (2)'!T411</f>
        <v>0</v>
      </c>
      <c r="O409" s="320">
        <f>'[1]1 (2)'!U411</f>
        <v>0</v>
      </c>
      <c r="P409" s="320">
        <f>'[1]1 (2)'!V411</f>
        <v>0</v>
      </c>
      <c r="Q409" s="320">
        <f>'[1]1 (2)'!W411</f>
        <v>0</v>
      </c>
      <c r="R409" s="320">
        <f t="shared" si="50"/>
        <v>0</v>
      </c>
      <c r="S409" s="320">
        <f t="shared" si="51"/>
        <v>0</v>
      </c>
      <c r="T409" s="292"/>
    </row>
    <row r="410" spans="1:20" ht="31.5" customHeight="1" x14ac:dyDescent="0.25">
      <c r="A410" s="288" t="s">
        <v>925</v>
      </c>
      <c r="B410" s="270" t="s">
        <v>905</v>
      </c>
      <c r="C410" s="287" t="s">
        <v>755</v>
      </c>
      <c r="D410" s="318">
        <f>'[1]1 (2)'!K412</f>
        <v>0</v>
      </c>
      <c r="E410" s="318">
        <f>'[1]1 (2)'!L412</f>
        <v>-3.5527136788005009E-15</v>
      </c>
      <c r="F410" s="318">
        <f>'[1]1 (2)'!M412</f>
        <v>0</v>
      </c>
      <c r="G410" s="318">
        <f t="shared" si="49"/>
        <v>0</v>
      </c>
      <c r="H410" s="319">
        <f>'[1]1 (2)'!N412</f>
        <v>81.668628936598424</v>
      </c>
      <c r="I410" s="320">
        <f>'[1]1 (2)'!O412</f>
        <v>80.384053406899312</v>
      </c>
      <c r="J410" s="320">
        <f>'[1]1 (2)'!P412</f>
        <v>82.135952047289706</v>
      </c>
      <c r="K410" s="320">
        <f>'[1]1 (2)'!Q412</f>
        <v>58</v>
      </c>
      <c r="L410" s="320">
        <f>'[1]1 (2)'!R412</f>
        <v>61.033924313942798</v>
      </c>
      <c r="M410" s="320">
        <f>'[1]1 (2)'!S412</f>
        <v>114.54294168394446</v>
      </c>
      <c r="N410" s="320">
        <f>'[1]1 (2)'!T412</f>
        <v>30.438389625615539</v>
      </c>
      <c r="O410" s="320">
        <f>'[1]1 (2)'!U412</f>
        <v>80.753198809993421</v>
      </c>
      <c r="P410" s="320">
        <f>'[1]1 (2)'!V412</f>
        <v>16.786917878888289</v>
      </c>
      <c r="Q410" s="320">
        <f>'[1]1 (2)'!W412</f>
        <v>30.839931972234339</v>
      </c>
      <c r="R410" s="320">
        <f t="shared" si="50"/>
        <v>272.06381280233472</v>
      </c>
      <c r="S410" s="320">
        <f t="shared" si="51"/>
        <v>364.52012587307155</v>
      </c>
      <c r="T410" s="292"/>
    </row>
    <row r="411" spans="1:20" ht="31.5" customHeight="1" x14ac:dyDescent="0.25">
      <c r="A411" s="288" t="s">
        <v>976</v>
      </c>
      <c r="B411" s="270" t="s">
        <v>890</v>
      </c>
      <c r="C411" s="287" t="s">
        <v>755</v>
      </c>
      <c r="D411" s="318">
        <f>'[1]1 (2)'!K413</f>
        <v>0</v>
      </c>
      <c r="E411" s="318">
        <f>'[1]1 (2)'!L413</f>
        <v>0</v>
      </c>
      <c r="F411" s="318">
        <f>'[1]1 (2)'!M413</f>
        <v>0</v>
      </c>
      <c r="G411" s="318">
        <f t="shared" si="49"/>
        <v>0</v>
      </c>
      <c r="H411" s="319">
        <f>'[1]1 (2)'!N413</f>
        <v>0</v>
      </c>
      <c r="I411" s="320">
        <f>'[1]1 (2)'!O413</f>
        <v>0</v>
      </c>
      <c r="J411" s="320">
        <f>'[1]1 (2)'!P413</f>
        <v>0</v>
      </c>
      <c r="K411" s="320">
        <f>'[1]1 (2)'!Q413</f>
        <v>0</v>
      </c>
      <c r="L411" s="320">
        <f>'[1]1 (2)'!R413</f>
        <v>0</v>
      </c>
      <c r="M411" s="320">
        <f>'[1]1 (2)'!S413</f>
        <v>0</v>
      </c>
      <c r="N411" s="320">
        <f>'[1]1 (2)'!T413</f>
        <v>0</v>
      </c>
      <c r="O411" s="320">
        <f>'[1]1 (2)'!U413</f>
        <v>0</v>
      </c>
      <c r="P411" s="320">
        <f>'[1]1 (2)'!V413</f>
        <v>0</v>
      </c>
      <c r="Q411" s="320">
        <f>'[1]1 (2)'!W413</f>
        <v>0</v>
      </c>
      <c r="R411" s="320">
        <f t="shared" si="50"/>
        <v>0</v>
      </c>
      <c r="S411" s="320">
        <f t="shared" si="51"/>
        <v>0</v>
      </c>
      <c r="T411" s="292"/>
    </row>
    <row r="412" spans="1:20" ht="18.75" customHeight="1" x14ac:dyDescent="0.25">
      <c r="A412" s="288" t="s">
        <v>603</v>
      </c>
      <c r="B412" s="270" t="s">
        <v>1063</v>
      </c>
      <c r="C412" s="287" t="s">
        <v>755</v>
      </c>
      <c r="D412" s="318">
        <f>'[1]1 (2)'!K414</f>
        <v>0</v>
      </c>
      <c r="E412" s="318">
        <f>'[1]1 (2)'!L414</f>
        <v>0</v>
      </c>
      <c r="F412" s="318">
        <f>'[1]1 (2)'!M414</f>
        <v>0</v>
      </c>
      <c r="G412" s="318">
        <f t="shared" si="49"/>
        <v>0</v>
      </c>
      <c r="H412" s="319">
        <f>'[1]1 (2)'!N414</f>
        <v>0</v>
      </c>
      <c r="I412" s="320">
        <f>'[1]1 (2)'!O414</f>
        <v>0</v>
      </c>
      <c r="J412" s="320">
        <f>'[1]1 (2)'!P414</f>
        <v>0</v>
      </c>
      <c r="K412" s="320">
        <f>'[1]1 (2)'!Q414</f>
        <v>0</v>
      </c>
      <c r="L412" s="320">
        <f>'[1]1 (2)'!R414</f>
        <v>0</v>
      </c>
      <c r="M412" s="320">
        <f>'[1]1 (2)'!S414</f>
        <v>0</v>
      </c>
      <c r="N412" s="320">
        <f>'[1]1 (2)'!T414</f>
        <v>0</v>
      </c>
      <c r="O412" s="320">
        <f>'[1]1 (2)'!U414</f>
        <v>0</v>
      </c>
      <c r="P412" s="320">
        <f>'[1]1 (2)'!V414</f>
        <v>0</v>
      </c>
      <c r="Q412" s="320">
        <f>'[1]1 (2)'!W414</f>
        <v>0</v>
      </c>
      <c r="R412" s="320">
        <f t="shared" si="50"/>
        <v>0</v>
      </c>
      <c r="S412" s="320">
        <f t="shared" si="51"/>
        <v>0</v>
      </c>
      <c r="T412" s="292"/>
    </row>
    <row r="413" spans="1:20" ht="18.75" customHeight="1" x14ac:dyDescent="0.25">
      <c r="A413" s="288" t="s">
        <v>604</v>
      </c>
      <c r="B413" s="270" t="s">
        <v>752</v>
      </c>
      <c r="C413" s="287" t="s">
        <v>755</v>
      </c>
      <c r="D413" s="318">
        <f>'[1]1 (2)'!K415</f>
        <v>0</v>
      </c>
      <c r="E413" s="318">
        <f>'[1]1 (2)'!L415</f>
        <v>0</v>
      </c>
      <c r="F413" s="318">
        <f>'[1]1 (2)'!M415</f>
        <v>0</v>
      </c>
      <c r="G413" s="318">
        <f t="shared" si="49"/>
        <v>0</v>
      </c>
      <c r="H413" s="319">
        <f>'[1]1 (2)'!N415</f>
        <v>0</v>
      </c>
      <c r="I413" s="320">
        <f>'[1]1 (2)'!O415</f>
        <v>0</v>
      </c>
      <c r="J413" s="320">
        <f>'[1]1 (2)'!P415</f>
        <v>0</v>
      </c>
      <c r="K413" s="320">
        <f>'[1]1 (2)'!Q415</f>
        <v>0</v>
      </c>
      <c r="L413" s="320">
        <f>'[1]1 (2)'!R415</f>
        <v>0</v>
      </c>
      <c r="M413" s="320">
        <f>'[1]1 (2)'!S415</f>
        <v>0</v>
      </c>
      <c r="N413" s="320">
        <f>'[1]1 (2)'!T415</f>
        <v>0</v>
      </c>
      <c r="O413" s="320">
        <f>'[1]1 (2)'!U415</f>
        <v>0</v>
      </c>
      <c r="P413" s="320">
        <f>'[1]1 (2)'!V415</f>
        <v>0</v>
      </c>
      <c r="Q413" s="320">
        <f>'[1]1 (2)'!W415</f>
        <v>0</v>
      </c>
      <c r="R413" s="320">
        <f t="shared" si="50"/>
        <v>0</v>
      </c>
      <c r="S413" s="320">
        <f t="shared" si="51"/>
        <v>0</v>
      </c>
      <c r="T413" s="292"/>
    </row>
    <row r="414" spans="1:20" ht="18.75" customHeight="1" x14ac:dyDescent="0.25">
      <c r="A414" s="288" t="s">
        <v>605</v>
      </c>
      <c r="B414" s="270" t="s">
        <v>1057</v>
      </c>
      <c r="C414" s="287" t="s">
        <v>755</v>
      </c>
      <c r="D414" s="318">
        <f>'[1]1 (2)'!K416</f>
        <v>0</v>
      </c>
      <c r="E414" s="318">
        <f>'[1]1 (2)'!L416</f>
        <v>0</v>
      </c>
      <c r="F414" s="318">
        <f>'[1]1 (2)'!M416</f>
        <v>0</v>
      </c>
      <c r="G414" s="318">
        <f t="shared" si="49"/>
        <v>0</v>
      </c>
      <c r="H414" s="319">
        <f>'[1]1 (2)'!N416</f>
        <v>0</v>
      </c>
      <c r="I414" s="320">
        <f>'[1]1 (2)'!O416</f>
        <v>0</v>
      </c>
      <c r="J414" s="320">
        <f>'[1]1 (2)'!P416</f>
        <v>0</v>
      </c>
      <c r="K414" s="320">
        <f>'[1]1 (2)'!Q416</f>
        <v>0</v>
      </c>
      <c r="L414" s="320">
        <f>'[1]1 (2)'!R416</f>
        <v>0</v>
      </c>
      <c r="M414" s="320">
        <f>'[1]1 (2)'!S416</f>
        <v>0</v>
      </c>
      <c r="N414" s="320">
        <f>'[1]1 (2)'!T416</f>
        <v>0</v>
      </c>
      <c r="O414" s="320">
        <f>'[1]1 (2)'!U416</f>
        <v>0</v>
      </c>
      <c r="P414" s="320">
        <f>'[1]1 (2)'!V416</f>
        <v>0</v>
      </c>
      <c r="Q414" s="320">
        <f>'[1]1 (2)'!W416</f>
        <v>0</v>
      </c>
      <c r="R414" s="320">
        <f t="shared" si="50"/>
        <v>0</v>
      </c>
      <c r="S414" s="320">
        <f t="shared" si="51"/>
        <v>0</v>
      </c>
      <c r="T414" s="292"/>
    </row>
    <row r="415" spans="1:20" ht="18.75" customHeight="1" x14ac:dyDescent="0.25">
      <c r="A415" s="288" t="s">
        <v>606</v>
      </c>
      <c r="B415" s="270" t="s">
        <v>754</v>
      </c>
      <c r="C415" s="287" t="s">
        <v>755</v>
      </c>
      <c r="D415" s="318">
        <f>'[1]1 (2)'!K417</f>
        <v>0</v>
      </c>
      <c r="E415" s="318">
        <f>'[1]1 (2)'!L417</f>
        <v>0</v>
      </c>
      <c r="F415" s="318">
        <f>'[1]1 (2)'!M417</f>
        <v>0</v>
      </c>
      <c r="G415" s="318">
        <f t="shared" si="49"/>
        <v>0</v>
      </c>
      <c r="H415" s="319">
        <f>'[1]1 (2)'!N417</f>
        <v>0</v>
      </c>
      <c r="I415" s="320">
        <f>'[1]1 (2)'!O417</f>
        <v>0</v>
      </c>
      <c r="J415" s="320">
        <f>'[1]1 (2)'!P417</f>
        <v>0</v>
      </c>
      <c r="K415" s="320">
        <f>'[1]1 (2)'!Q417</f>
        <v>0</v>
      </c>
      <c r="L415" s="320">
        <f>'[1]1 (2)'!R417</f>
        <v>0</v>
      </c>
      <c r="M415" s="320">
        <f>'[1]1 (2)'!S417</f>
        <v>0</v>
      </c>
      <c r="N415" s="320">
        <f>'[1]1 (2)'!T417</f>
        <v>0</v>
      </c>
      <c r="O415" s="320">
        <f>'[1]1 (2)'!U417</f>
        <v>0</v>
      </c>
      <c r="P415" s="320">
        <f>'[1]1 (2)'!V417</f>
        <v>0</v>
      </c>
      <c r="Q415" s="320">
        <f>'[1]1 (2)'!W417</f>
        <v>0</v>
      </c>
      <c r="R415" s="320">
        <f t="shared" si="50"/>
        <v>0</v>
      </c>
      <c r="S415" s="320">
        <f t="shared" si="51"/>
        <v>0</v>
      </c>
      <c r="T415" s="292"/>
    </row>
    <row r="416" spans="1:20" ht="18.75" customHeight="1" x14ac:dyDescent="0.25">
      <c r="A416" s="288" t="s">
        <v>607</v>
      </c>
      <c r="B416" s="270" t="s">
        <v>1064</v>
      </c>
      <c r="C416" s="287" t="s">
        <v>755</v>
      </c>
      <c r="D416" s="318">
        <f>'[1]1 (2)'!K418</f>
        <v>0</v>
      </c>
      <c r="E416" s="318">
        <f>'[1]1 (2)'!L418</f>
        <v>0</v>
      </c>
      <c r="F416" s="318">
        <f>'[1]1 (2)'!M418</f>
        <v>0</v>
      </c>
      <c r="G416" s="318">
        <f t="shared" si="49"/>
        <v>0</v>
      </c>
      <c r="H416" s="319">
        <f>'[1]1 (2)'!N418</f>
        <v>0</v>
      </c>
      <c r="I416" s="320">
        <f>'[1]1 (2)'!O418</f>
        <v>0</v>
      </c>
      <c r="J416" s="320">
        <f>'[1]1 (2)'!P418</f>
        <v>0</v>
      </c>
      <c r="K416" s="320">
        <f>'[1]1 (2)'!Q418</f>
        <v>0</v>
      </c>
      <c r="L416" s="320">
        <f>'[1]1 (2)'!R418</f>
        <v>0</v>
      </c>
      <c r="M416" s="320">
        <f>'[1]1 (2)'!S418</f>
        <v>0</v>
      </c>
      <c r="N416" s="320">
        <f>'[1]1 (2)'!T418</f>
        <v>0</v>
      </c>
      <c r="O416" s="320">
        <f>'[1]1 (2)'!U418</f>
        <v>0</v>
      </c>
      <c r="P416" s="320">
        <f>'[1]1 (2)'!V418</f>
        <v>0</v>
      </c>
      <c r="Q416" s="320">
        <f>'[1]1 (2)'!W418</f>
        <v>0</v>
      </c>
      <c r="R416" s="320">
        <f t="shared" si="50"/>
        <v>0</v>
      </c>
      <c r="S416" s="320">
        <f t="shared" si="51"/>
        <v>0</v>
      </c>
      <c r="T416" s="292"/>
    </row>
    <row r="417" spans="1:20" ht="31.5" customHeight="1" x14ac:dyDescent="0.25">
      <c r="A417" s="288" t="s">
        <v>623</v>
      </c>
      <c r="B417" s="270" t="s">
        <v>1040</v>
      </c>
      <c r="C417" s="287" t="s">
        <v>755</v>
      </c>
      <c r="D417" s="318">
        <f>'[1]1 (2)'!K419</f>
        <v>0</v>
      </c>
      <c r="E417" s="318">
        <f>'[1]1 (2)'!L419</f>
        <v>0</v>
      </c>
      <c r="F417" s="318">
        <f>'[1]1 (2)'!M419</f>
        <v>0</v>
      </c>
      <c r="G417" s="318">
        <f t="shared" si="49"/>
        <v>0</v>
      </c>
      <c r="H417" s="319">
        <f>'[1]1 (2)'!N419</f>
        <v>0</v>
      </c>
      <c r="I417" s="320">
        <f>'[1]1 (2)'!O419</f>
        <v>0</v>
      </c>
      <c r="J417" s="320">
        <f>'[1]1 (2)'!P419</f>
        <v>0</v>
      </c>
      <c r="K417" s="320">
        <f>'[1]1 (2)'!Q419</f>
        <v>0</v>
      </c>
      <c r="L417" s="320">
        <f>'[1]1 (2)'!R419</f>
        <v>0</v>
      </c>
      <c r="M417" s="320">
        <f>'[1]1 (2)'!S419</f>
        <v>0</v>
      </c>
      <c r="N417" s="320">
        <f>'[1]1 (2)'!T419</f>
        <v>0</v>
      </c>
      <c r="O417" s="320">
        <f>'[1]1 (2)'!U419</f>
        <v>0</v>
      </c>
      <c r="P417" s="320">
        <f>'[1]1 (2)'!V419</f>
        <v>0</v>
      </c>
      <c r="Q417" s="320">
        <f>'[1]1 (2)'!W419</f>
        <v>0</v>
      </c>
      <c r="R417" s="320">
        <f t="shared" si="50"/>
        <v>0</v>
      </c>
      <c r="S417" s="320">
        <f t="shared" si="51"/>
        <v>0</v>
      </c>
      <c r="T417" s="292"/>
    </row>
    <row r="418" spans="1:20" ht="18.75" customHeight="1" x14ac:dyDescent="0.25">
      <c r="A418" s="288" t="s">
        <v>977</v>
      </c>
      <c r="B418" s="271" t="s">
        <v>649</v>
      </c>
      <c r="C418" s="287" t="s">
        <v>755</v>
      </c>
      <c r="D418" s="318">
        <f>'[1]1 (2)'!K420</f>
        <v>0</v>
      </c>
      <c r="E418" s="318">
        <f>'[1]1 (2)'!L420</f>
        <v>0</v>
      </c>
      <c r="F418" s="318">
        <f>'[1]1 (2)'!M420</f>
        <v>0</v>
      </c>
      <c r="G418" s="318">
        <f t="shared" si="49"/>
        <v>0</v>
      </c>
      <c r="H418" s="319">
        <f>'[1]1 (2)'!N420</f>
        <v>0</v>
      </c>
      <c r="I418" s="320">
        <f>'[1]1 (2)'!O420</f>
        <v>0</v>
      </c>
      <c r="J418" s="320">
        <f>'[1]1 (2)'!P420</f>
        <v>0</v>
      </c>
      <c r="K418" s="320">
        <f>'[1]1 (2)'!Q420</f>
        <v>0</v>
      </c>
      <c r="L418" s="320">
        <f>'[1]1 (2)'!R420</f>
        <v>0</v>
      </c>
      <c r="M418" s="320">
        <f>'[1]1 (2)'!S420</f>
        <v>0</v>
      </c>
      <c r="N418" s="320">
        <f>'[1]1 (2)'!T420</f>
        <v>0</v>
      </c>
      <c r="O418" s="320">
        <f>'[1]1 (2)'!U420</f>
        <v>0</v>
      </c>
      <c r="P418" s="320">
        <f>'[1]1 (2)'!V420</f>
        <v>0</v>
      </c>
      <c r="Q418" s="320">
        <f>'[1]1 (2)'!W420</f>
        <v>0</v>
      </c>
      <c r="R418" s="320">
        <f t="shared" si="50"/>
        <v>0</v>
      </c>
      <c r="S418" s="320">
        <f t="shared" si="51"/>
        <v>0</v>
      </c>
      <c r="T418" s="292"/>
    </row>
    <row r="419" spans="1:20" ht="18.75" customHeight="1" x14ac:dyDescent="0.25">
      <c r="A419" s="288" t="s">
        <v>978</v>
      </c>
      <c r="B419" s="278" t="s">
        <v>637</v>
      </c>
      <c r="C419" s="287" t="s">
        <v>755</v>
      </c>
      <c r="D419" s="318">
        <f>'[1]1 (2)'!K421</f>
        <v>0</v>
      </c>
      <c r="E419" s="318">
        <f>'[1]1 (2)'!L421</f>
        <v>0</v>
      </c>
      <c r="F419" s="318">
        <f>'[1]1 (2)'!M421</f>
        <v>0</v>
      </c>
      <c r="G419" s="318">
        <f t="shared" si="49"/>
        <v>0</v>
      </c>
      <c r="H419" s="319">
        <f>'[1]1 (2)'!N421</f>
        <v>1.3746021179755747</v>
      </c>
      <c r="I419" s="320">
        <f>'[1]1 (2)'!O421</f>
        <v>1.3746021179755747</v>
      </c>
      <c r="J419" s="320">
        <f>'[1]1 (2)'!P421</f>
        <v>0.61984103037558491</v>
      </c>
      <c r="K419" s="320">
        <f>'[1]1 (2)'!Q421</f>
        <v>33.03868696226786</v>
      </c>
      <c r="L419" s="320">
        <f>'[1]1 (2)'!R421</f>
        <v>0</v>
      </c>
      <c r="M419" s="320">
        <f>'[1]1 (2)'!S421</f>
        <v>0</v>
      </c>
      <c r="N419" s="320">
        <f>'[1]1 (2)'!T421</f>
        <v>0</v>
      </c>
      <c r="O419" s="320">
        <f>'[1]1 (2)'!U421</f>
        <v>0</v>
      </c>
      <c r="P419" s="320">
        <f>'[1]1 (2)'!V421</f>
        <v>0</v>
      </c>
      <c r="Q419" s="320">
        <f>'[1]1 (2)'!W421</f>
        <v>0</v>
      </c>
      <c r="R419" s="320">
        <f t="shared" si="50"/>
        <v>1.9944431483511598</v>
      </c>
      <c r="S419" s="320">
        <f t="shared" si="51"/>
        <v>34.413289080243437</v>
      </c>
      <c r="T419" s="292"/>
    </row>
    <row r="420" spans="1:20" ht="18.75" customHeight="1" x14ac:dyDescent="0.25">
      <c r="A420" s="288" t="s">
        <v>214</v>
      </c>
      <c r="B420" s="136" t="s">
        <v>1008</v>
      </c>
      <c r="C420" s="287" t="s">
        <v>755</v>
      </c>
      <c r="D420" s="318">
        <f>'[1]1 (2)'!K422</f>
        <v>0</v>
      </c>
      <c r="E420" s="318">
        <f>'[1]1 (2)'!L422</f>
        <v>0</v>
      </c>
      <c r="F420" s="318">
        <f>'[1]1 (2)'!M422</f>
        <v>0</v>
      </c>
      <c r="G420" s="318">
        <f t="shared" si="49"/>
        <v>0</v>
      </c>
      <c r="H420" s="319">
        <f>'[1]1 (2)'!N422</f>
        <v>0</v>
      </c>
      <c r="I420" s="320">
        <f>'[1]1 (2)'!O422</f>
        <v>0</v>
      </c>
      <c r="J420" s="320">
        <f>'[1]1 (2)'!P422</f>
        <v>0</v>
      </c>
      <c r="K420" s="320">
        <f>'[1]1 (2)'!Q422</f>
        <v>0</v>
      </c>
      <c r="L420" s="320">
        <f>'[1]1 (2)'!R422</f>
        <v>0</v>
      </c>
      <c r="M420" s="320">
        <f>'[1]1 (2)'!S422</f>
        <v>0</v>
      </c>
      <c r="N420" s="320">
        <f>'[1]1 (2)'!T422</f>
        <v>0</v>
      </c>
      <c r="O420" s="320">
        <f>'[1]1 (2)'!U422</f>
        <v>0</v>
      </c>
      <c r="P420" s="320">
        <f>'[1]1 (2)'!V422</f>
        <v>0</v>
      </c>
      <c r="Q420" s="320">
        <f>'[1]1 (2)'!W422</f>
        <v>0</v>
      </c>
      <c r="R420" s="320">
        <f t="shared" si="50"/>
        <v>0</v>
      </c>
      <c r="S420" s="320">
        <f t="shared" si="51"/>
        <v>0</v>
      </c>
      <c r="T420" s="292"/>
    </row>
    <row r="421" spans="1:20" ht="18.75" customHeight="1" x14ac:dyDescent="0.25">
      <c r="A421" s="288" t="s">
        <v>216</v>
      </c>
      <c r="B421" s="136" t="s">
        <v>796</v>
      </c>
      <c r="C421" s="287" t="s">
        <v>755</v>
      </c>
      <c r="D421" s="318">
        <f>'[1]1 (2)'!K423</f>
        <v>0</v>
      </c>
      <c r="E421" s="318">
        <f>'[1]1 (2)'!L423</f>
        <v>0</v>
      </c>
      <c r="F421" s="318">
        <f>'[1]1 (2)'!M423</f>
        <v>0</v>
      </c>
      <c r="G421" s="318">
        <f t="shared" si="49"/>
        <v>0</v>
      </c>
      <c r="H421" s="319">
        <f>'[1]1 (2)'!N423</f>
        <v>0</v>
      </c>
      <c r="I421" s="320">
        <f>'[1]1 (2)'!O423</f>
        <v>0</v>
      </c>
      <c r="J421" s="320">
        <f>'[1]1 (2)'!P423</f>
        <v>0</v>
      </c>
      <c r="K421" s="320">
        <f>'[1]1 (2)'!Q423</f>
        <v>0</v>
      </c>
      <c r="L421" s="320">
        <f>'[1]1 (2)'!R423</f>
        <v>0</v>
      </c>
      <c r="M421" s="320">
        <f>'[1]1 (2)'!S423</f>
        <v>0</v>
      </c>
      <c r="N421" s="320">
        <f>'[1]1 (2)'!T423</f>
        <v>0</v>
      </c>
      <c r="O421" s="320">
        <f>'[1]1 (2)'!U423</f>
        <v>0</v>
      </c>
      <c r="P421" s="320">
        <f>'[1]1 (2)'!V423</f>
        <v>0</v>
      </c>
      <c r="Q421" s="320">
        <f>'[1]1 (2)'!W423</f>
        <v>0</v>
      </c>
      <c r="R421" s="320">
        <f t="shared" si="50"/>
        <v>0</v>
      </c>
      <c r="S421" s="320">
        <f t="shared" si="51"/>
        <v>0</v>
      </c>
      <c r="T421" s="292"/>
    </row>
    <row r="422" spans="1:20" ht="18.75" customHeight="1" x14ac:dyDescent="0.25">
      <c r="A422" s="288" t="s">
        <v>627</v>
      </c>
      <c r="B422" s="270" t="s">
        <v>751</v>
      </c>
      <c r="C422" s="287" t="s">
        <v>755</v>
      </c>
      <c r="D422" s="318">
        <f>'[1]1 (2)'!K424</f>
        <v>0</v>
      </c>
      <c r="E422" s="318">
        <f>'[1]1 (2)'!L424</f>
        <v>0</v>
      </c>
      <c r="F422" s="318">
        <f>'[1]1 (2)'!M424</f>
        <v>0</v>
      </c>
      <c r="G422" s="318">
        <f t="shared" si="49"/>
        <v>0</v>
      </c>
      <c r="H422" s="319">
        <f>'[1]1 (2)'!N424</f>
        <v>0</v>
      </c>
      <c r="I422" s="320">
        <f>'[1]1 (2)'!O424</f>
        <v>0</v>
      </c>
      <c r="J422" s="320">
        <f>'[1]1 (2)'!P424</f>
        <v>0</v>
      </c>
      <c r="K422" s="320">
        <f>'[1]1 (2)'!Q424</f>
        <v>0</v>
      </c>
      <c r="L422" s="320">
        <f>'[1]1 (2)'!R424</f>
        <v>0</v>
      </c>
      <c r="M422" s="320">
        <f>'[1]1 (2)'!S424</f>
        <v>0</v>
      </c>
      <c r="N422" s="320">
        <f>'[1]1 (2)'!T424</f>
        <v>0</v>
      </c>
      <c r="O422" s="320">
        <f>'[1]1 (2)'!U424</f>
        <v>0</v>
      </c>
      <c r="P422" s="320">
        <f>'[1]1 (2)'!V424</f>
        <v>0</v>
      </c>
      <c r="Q422" s="320">
        <f>'[1]1 (2)'!W424</f>
        <v>0</v>
      </c>
      <c r="R422" s="320">
        <f t="shared" si="50"/>
        <v>0</v>
      </c>
      <c r="S422" s="320">
        <f t="shared" si="51"/>
        <v>0</v>
      </c>
      <c r="T422" s="292"/>
    </row>
    <row r="423" spans="1:20" ht="31.5" customHeight="1" x14ac:dyDescent="0.25">
      <c r="A423" s="288" t="s">
        <v>926</v>
      </c>
      <c r="B423" s="270" t="s">
        <v>904</v>
      </c>
      <c r="C423" s="287" t="s">
        <v>755</v>
      </c>
      <c r="D423" s="318">
        <f>'[1]1 (2)'!K425</f>
        <v>0</v>
      </c>
      <c r="E423" s="318">
        <f>'[1]1 (2)'!L425</f>
        <v>0</v>
      </c>
      <c r="F423" s="318">
        <f>'[1]1 (2)'!M425</f>
        <v>0</v>
      </c>
      <c r="G423" s="318">
        <f t="shared" si="49"/>
        <v>0</v>
      </c>
      <c r="H423" s="319">
        <f>'[1]1 (2)'!N425</f>
        <v>0</v>
      </c>
      <c r="I423" s="320">
        <f>'[1]1 (2)'!O425</f>
        <v>0</v>
      </c>
      <c r="J423" s="320">
        <f>'[1]1 (2)'!P425</f>
        <v>0</v>
      </c>
      <c r="K423" s="320">
        <f>'[1]1 (2)'!Q425</f>
        <v>0</v>
      </c>
      <c r="L423" s="320">
        <f>'[1]1 (2)'!R425</f>
        <v>0</v>
      </c>
      <c r="M423" s="320">
        <f>'[1]1 (2)'!S425</f>
        <v>0</v>
      </c>
      <c r="N423" s="320">
        <f>'[1]1 (2)'!T425</f>
        <v>0</v>
      </c>
      <c r="O423" s="320">
        <f>'[1]1 (2)'!U425</f>
        <v>0</v>
      </c>
      <c r="P423" s="320">
        <f>'[1]1 (2)'!V425</f>
        <v>0</v>
      </c>
      <c r="Q423" s="320">
        <f>'[1]1 (2)'!W425</f>
        <v>0</v>
      </c>
      <c r="R423" s="320">
        <f t="shared" si="50"/>
        <v>0</v>
      </c>
      <c r="S423" s="320">
        <f t="shared" si="51"/>
        <v>0</v>
      </c>
      <c r="T423" s="292"/>
    </row>
    <row r="424" spans="1:20" ht="31.5" customHeight="1" x14ac:dyDescent="0.25">
      <c r="A424" s="288" t="s">
        <v>927</v>
      </c>
      <c r="B424" s="270" t="s">
        <v>905</v>
      </c>
      <c r="C424" s="287" t="s">
        <v>755</v>
      </c>
      <c r="D424" s="318">
        <f>'[1]1 (2)'!K426</f>
        <v>0</v>
      </c>
      <c r="E424" s="318">
        <f>'[1]1 (2)'!L426</f>
        <v>0</v>
      </c>
      <c r="F424" s="318">
        <f>'[1]1 (2)'!M426</f>
        <v>0</v>
      </c>
      <c r="G424" s="318">
        <f t="shared" si="49"/>
        <v>0</v>
      </c>
      <c r="H424" s="319">
        <f>'[1]1 (2)'!N426</f>
        <v>0</v>
      </c>
      <c r="I424" s="320">
        <f>'[1]1 (2)'!O426</f>
        <v>0</v>
      </c>
      <c r="J424" s="320">
        <f>'[1]1 (2)'!P426</f>
        <v>0</v>
      </c>
      <c r="K424" s="320">
        <f>'[1]1 (2)'!Q426</f>
        <v>0</v>
      </c>
      <c r="L424" s="320">
        <f>'[1]1 (2)'!R426</f>
        <v>0</v>
      </c>
      <c r="M424" s="320">
        <f>'[1]1 (2)'!S426</f>
        <v>0</v>
      </c>
      <c r="N424" s="320">
        <f>'[1]1 (2)'!T426</f>
        <v>0</v>
      </c>
      <c r="O424" s="320">
        <f>'[1]1 (2)'!U426</f>
        <v>0</v>
      </c>
      <c r="P424" s="320">
        <f>'[1]1 (2)'!V426</f>
        <v>0</v>
      </c>
      <c r="Q424" s="320">
        <f>'[1]1 (2)'!W426</f>
        <v>0</v>
      </c>
      <c r="R424" s="320">
        <f t="shared" si="50"/>
        <v>0</v>
      </c>
      <c r="S424" s="320">
        <f t="shared" si="51"/>
        <v>0</v>
      </c>
      <c r="T424" s="292"/>
    </row>
    <row r="425" spans="1:20" ht="31.5" customHeight="1" x14ac:dyDescent="0.25">
      <c r="A425" s="288" t="s">
        <v>1097</v>
      </c>
      <c r="B425" s="270" t="s">
        <v>890</v>
      </c>
      <c r="C425" s="287" t="s">
        <v>755</v>
      </c>
      <c r="D425" s="318">
        <f>'[1]1 (2)'!K427</f>
        <v>0</v>
      </c>
      <c r="E425" s="318">
        <f>'[1]1 (2)'!L427</f>
        <v>0</v>
      </c>
      <c r="F425" s="318">
        <f>'[1]1 (2)'!M427</f>
        <v>0</v>
      </c>
      <c r="G425" s="318">
        <f t="shared" si="49"/>
        <v>0</v>
      </c>
      <c r="H425" s="319">
        <f>'[1]1 (2)'!N427</f>
        <v>0</v>
      </c>
      <c r="I425" s="320">
        <f>'[1]1 (2)'!O427</f>
        <v>0</v>
      </c>
      <c r="J425" s="320">
        <f>'[1]1 (2)'!P427</f>
        <v>0</v>
      </c>
      <c r="K425" s="320">
        <f>'[1]1 (2)'!Q427</f>
        <v>0</v>
      </c>
      <c r="L425" s="320">
        <f>'[1]1 (2)'!R427</f>
        <v>0</v>
      </c>
      <c r="M425" s="320">
        <f>'[1]1 (2)'!S427</f>
        <v>0</v>
      </c>
      <c r="N425" s="320">
        <f>'[1]1 (2)'!T427</f>
        <v>0</v>
      </c>
      <c r="O425" s="320">
        <f>'[1]1 (2)'!U427</f>
        <v>0</v>
      </c>
      <c r="P425" s="320">
        <f>'[1]1 (2)'!V427</f>
        <v>0</v>
      </c>
      <c r="Q425" s="320">
        <f>'[1]1 (2)'!W427</f>
        <v>0</v>
      </c>
      <c r="R425" s="320">
        <f t="shared" si="50"/>
        <v>0</v>
      </c>
      <c r="S425" s="320">
        <f t="shared" si="51"/>
        <v>0</v>
      </c>
      <c r="T425" s="292"/>
    </row>
    <row r="426" spans="1:20" x14ac:dyDescent="0.25">
      <c r="A426" s="288" t="s">
        <v>628</v>
      </c>
      <c r="B426" s="270" t="s">
        <v>1063</v>
      </c>
      <c r="C426" s="287" t="s">
        <v>755</v>
      </c>
      <c r="D426" s="318">
        <f>'[1]1 (2)'!K428</f>
        <v>0</v>
      </c>
      <c r="E426" s="318">
        <f>'[1]1 (2)'!L428</f>
        <v>0</v>
      </c>
      <c r="F426" s="318">
        <f>'[1]1 (2)'!M428</f>
        <v>0</v>
      </c>
      <c r="G426" s="318">
        <f t="shared" si="49"/>
        <v>0</v>
      </c>
      <c r="H426" s="319">
        <f>'[1]1 (2)'!N428</f>
        <v>0</v>
      </c>
      <c r="I426" s="320">
        <f>'[1]1 (2)'!O428</f>
        <v>0</v>
      </c>
      <c r="J426" s="320">
        <f>'[1]1 (2)'!P428</f>
        <v>0</v>
      </c>
      <c r="K426" s="320">
        <f>'[1]1 (2)'!Q428</f>
        <v>0</v>
      </c>
      <c r="L426" s="320">
        <f>'[1]1 (2)'!R428</f>
        <v>0</v>
      </c>
      <c r="M426" s="320">
        <f>'[1]1 (2)'!S428</f>
        <v>0</v>
      </c>
      <c r="N426" s="320">
        <f>'[1]1 (2)'!T428</f>
        <v>0</v>
      </c>
      <c r="O426" s="320">
        <f>'[1]1 (2)'!U428</f>
        <v>0</v>
      </c>
      <c r="P426" s="320">
        <f>'[1]1 (2)'!V428</f>
        <v>0</v>
      </c>
      <c r="Q426" s="320">
        <f>'[1]1 (2)'!W428</f>
        <v>0</v>
      </c>
      <c r="R426" s="320">
        <f t="shared" si="50"/>
        <v>0</v>
      </c>
      <c r="S426" s="320">
        <f t="shared" si="51"/>
        <v>0</v>
      </c>
      <c r="T426" s="292"/>
    </row>
    <row r="427" spans="1:20" ht="18.75" customHeight="1" x14ac:dyDescent="0.25">
      <c r="A427" s="288" t="s">
        <v>629</v>
      </c>
      <c r="B427" s="270" t="s">
        <v>752</v>
      </c>
      <c r="C427" s="287" t="s">
        <v>755</v>
      </c>
      <c r="D427" s="318">
        <f>'[1]1 (2)'!K429</f>
        <v>0</v>
      </c>
      <c r="E427" s="318">
        <f>'[1]1 (2)'!L429</f>
        <v>0</v>
      </c>
      <c r="F427" s="318">
        <f>'[1]1 (2)'!M429</f>
        <v>0</v>
      </c>
      <c r="G427" s="318">
        <f t="shared" si="49"/>
        <v>0</v>
      </c>
      <c r="H427" s="319">
        <f>'[1]1 (2)'!N429</f>
        <v>0</v>
      </c>
      <c r="I427" s="320">
        <f>'[1]1 (2)'!O429</f>
        <v>0</v>
      </c>
      <c r="J427" s="320">
        <f>'[1]1 (2)'!P429</f>
        <v>0</v>
      </c>
      <c r="K427" s="320">
        <f>'[1]1 (2)'!Q429</f>
        <v>0</v>
      </c>
      <c r="L427" s="320">
        <f>'[1]1 (2)'!R429</f>
        <v>0</v>
      </c>
      <c r="M427" s="320">
        <f>'[1]1 (2)'!S429</f>
        <v>0</v>
      </c>
      <c r="N427" s="320">
        <f>'[1]1 (2)'!T429</f>
        <v>0</v>
      </c>
      <c r="O427" s="320">
        <f>'[1]1 (2)'!U429</f>
        <v>0</v>
      </c>
      <c r="P427" s="320">
        <f>'[1]1 (2)'!V429</f>
        <v>0</v>
      </c>
      <c r="Q427" s="320">
        <f>'[1]1 (2)'!W429</f>
        <v>0</v>
      </c>
      <c r="R427" s="320">
        <f t="shared" si="50"/>
        <v>0</v>
      </c>
      <c r="S427" s="320">
        <f t="shared" si="51"/>
        <v>0</v>
      </c>
      <c r="T427" s="292"/>
    </row>
    <row r="428" spans="1:20" x14ac:dyDescent="0.25">
      <c r="A428" s="288" t="s">
        <v>630</v>
      </c>
      <c r="B428" s="270" t="s">
        <v>1057</v>
      </c>
      <c r="C428" s="287" t="s">
        <v>755</v>
      </c>
      <c r="D428" s="318">
        <f>'[1]1 (2)'!K430</f>
        <v>0</v>
      </c>
      <c r="E428" s="318">
        <f>'[1]1 (2)'!L430</f>
        <v>0</v>
      </c>
      <c r="F428" s="318">
        <f>'[1]1 (2)'!M430</f>
        <v>0</v>
      </c>
      <c r="G428" s="318">
        <f t="shared" si="49"/>
        <v>0</v>
      </c>
      <c r="H428" s="319">
        <f>'[1]1 (2)'!N430</f>
        <v>0</v>
      </c>
      <c r="I428" s="320">
        <f>'[1]1 (2)'!O430</f>
        <v>0</v>
      </c>
      <c r="J428" s="320">
        <f>'[1]1 (2)'!P430</f>
        <v>0</v>
      </c>
      <c r="K428" s="320">
        <f>'[1]1 (2)'!Q430</f>
        <v>0</v>
      </c>
      <c r="L428" s="320">
        <f>'[1]1 (2)'!R430</f>
        <v>0</v>
      </c>
      <c r="M428" s="320">
        <f>'[1]1 (2)'!S430</f>
        <v>0</v>
      </c>
      <c r="N428" s="320">
        <f>'[1]1 (2)'!T430</f>
        <v>0</v>
      </c>
      <c r="O428" s="320">
        <f>'[1]1 (2)'!U430</f>
        <v>0</v>
      </c>
      <c r="P428" s="320">
        <f>'[1]1 (2)'!V430</f>
        <v>0</v>
      </c>
      <c r="Q428" s="320">
        <f>'[1]1 (2)'!W430</f>
        <v>0</v>
      </c>
      <c r="R428" s="320">
        <f t="shared" si="50"/>
        <v>0</v>
      </c>
      <c r="S428" s="320">
        <f t="shared" si="51"/>
        <v>0</v>
      </c>
      <c r="T428" s="292"/>
    </row>
    <row r="429" spans="1:20" ht="18.75" customHeight="1" x14ac:dyDescent="0.25">
      <c r="A429" s="288" t="s">
        <v>631</v>
      </c>
      <c r="B429" s="270" t="s">
        <v>754</v>
      </c>
      <c r="C429" s="287" t="s">
        <v>755</v>
      </c>
      <c r="D429" s="318">
        <f>'[1]1 (2)'!K431</f>
        <v>0</v>
      </c>
      <c r="E429" s="318">
        <f>'[1]1 (2)'!L431</f>
        <v>0</v>
      </c>
      <c r="F429" s="318">
        <f>'[1]1 (2)'!M431</f>
        <v>0</v>
      </c>
      <c r="G429" s="318">
        <f t="shared" si="49"/>
        <v>0</v>
      </c>
      <c r="H429" s="319">
        <f>'[1]1 (2)'!N431</f>
        <v>0</v>
      </c>
      <c r="I429" s="320">
        <f>'[1]1 (2)'!O431</f>
        <v>0</v>
      </c>
      <c r="J429" s="320">
        <f>'[1]1 (2)'!P431</f>
        <v>0</v>
      </c>
      <c r="K429" s="320">
        <f>'[1]1 (2)'!Q431</f>
        <v>0</v>
      </c>
      <c r="L429" s="320">
        <f>'[1]1 (2)'!R431</f>
        <v>0</v>
      </c>
      <c r="M429" s="320">
        <f>'[1]1 (2)'!S431</f>
        <v>0</v>
      </c>
      <c r="N429" s="320">
        <f>'[1]1 (2)'!T431</f>
        <v>0</v>
      </c>
      <c r="O429" s="320">
        <f>'[1]1 (2)'!U431</f>
        <v>0</v>
      </c>
      <c r="P429" s="320">
        <f>'[1]1 (2)'!V431</f>
        <v>0</v>
      </c>
      <c r="Q429" s="320">
        <f>'[1]1 (2)'!W431</f>
        <v>0</v>
      </c>
      <c r="R429" s="320">
        <f t="shared" si="50"/>
        <v>0</v>
      </c>
      <c r="S429" s="320">
        <f t="shared" si="51"/>
        <v>0</v>
      </c>
      <c r="T429" s="292"/>
    </row>
    <row r="430" spans="1:20" ht="18.75" customHeight="1" x14ac:dyDescent="0.25">
      <c r="A430" s="288" t="s">
        <v>632</v>
      </c>
      <c r="B430" s="270" t="s">
        <v>1064</v>
      </c>
      <c r="C430" s="287" t="s">
        <v>755</v>
      </c>
      <c r="D430" s="318">
        <f>'[1]1 (2)'!K432</f>
        <v>0</v>
      </c>
      <c r="E430" s="318">
        <f>'[1]1 (2)'!L432</f>
        <v>0</v>
      </c>
      <c r="F430" s="318">
        <f>'[1]1 (2)'!M432</f>
        <v>0</v>
      </c>
      <c r="G430" s="318">
        <f t="shared" si="49"/>
        <v>0</v>
      </c>
      <c r="H430" s="319">
        <f>'[1]1 (2)'!N432</f>
        <v>0</v>
      </c>
      <c r="I430" s="320">
        <f>'[1]1 (2)'!O432</f>
        <v>0</v>
      </c>
      <c r="J430" s="320">
        <f>'[1]1 (2)'!P432</f>
        <v>0</v>
      </c>
      <c r="K430" s="320">
        <f>'[1]1 (2)'!Q432</f>
        <v>0</v>
      </c>
      <c r="L430" s="320">
        <f>'[1]1 (2)'!R432</f>
        <v>0</v>
      </c>
      <c r="M430" s="320">
        <f>'[1]1 (2)'!S432</f>
        <v>0</v>
      </c>
      <c r="N430" s="320">
        <f>'[1]1 (2)'!T432</f>
        <v>0</v>
      </c>
      <c r="O430" s="320">
        <f>'[1]1 (2)'!U432</f>
        <v>0</v>
      </c>
      <c r="P430" s="320">
        <f>'[1]1 (2)'!V432</f>
        <v>0</v>
      </c>
      <c r="Q430" s="320">
        <f>'[1]1 (2)'!W432</f>
        <v>0</v>
      </c>
      <c r="R430" s="320">
        <f t="shared" si="50"/>
        <v>0</v>
      </c>
      <c r="S430" s="320">
        <f t="shared" si="51"/>
        <v>0</v>
      </c>
      <c r="T430" s="292"/>
    </row>
    <row r="431" spans="1:20" ht="31.5" customHeight="1" x14ac:dyDescent="0.25">
      <c r="A431" s="288" t="s">
        <v>633</v>
      </c>
      <c r="B431" s="270" t="s">
        <v>1040</v>
      </c>
      <c r="C431" s="287" t="s">
        <v>755</v>
      </c>
      <c r="D431" s="318">
        <f>'[1]1 (2)'!K433</f>
        <v>0</v>
      </c>
      <c r="E431" s="318">
        <f>'[1]1 (2)'!L433</f>
        <v>0</v>
      </c>
      <c r="F431" s="318">
        <f>'[1]1 (2)'!M433</f>
        <v>0</v>
      </c>
      <c r="G431" s="318">
        <f t="shared" si="49"/>
        <v>0</v>
      </c>
      <c r="H431" s="319">
        <f>'[1]1 (2)'!N433</f>
        <v>0</v>
      </c>
      <c r="I431" s="320">
        <f>'[1]1 (2)'!O433</f>
        <v>0</v>
      </c>
      <c r="J431" s="320">
        <f>'[1]1 (2)'!P433</f>
        <v>0</v>
      </c>
      <c r="K431" s="320">
        <f>'[1]1 (2)'!Q433</f>
        <v>0</v>
      </c>
      <c r="L431" s="320">
        <f>'[1]1 (2)'!R433</f>
        <v>0</v>
      </c>
      <c r="M431" s="320">
        <f>'[1]1 (2)'!S433</f>
        <v>0</v>
      </c>
      <c r="N431" s="320">
        <f>'[1]1 (2)'!T433</f>
        <v>0</v>
      </c>
      <c r="O431" s="320">
        <f>'[1]1 (2)'!U433</f>
        <v>0</v>
      </c>
      <c r="P431" s="320">
        <f>'[1]1 (2)'!V433</f>
        <v>0</v>
      </c>
      <c r="Q431" s="320">
        <f>'[1]1 (2)'!W433</f>
        <v>0</v>
      </c>
      <c r="R431" s="320">
        <f t="shared" si="50"/>
        <v>0</v>
      </c>
      <c r="S431" s="320">
        <f t="shared" si="51"/>
        <v>0</v>
      </c>
      <c r="T431" s="292"/>
    </row>
    <row r="432" spans="1:20" ht="18.75" customHeight="1" x14ac:dyDescent="0.25">
      <c r="A432" s="288" t="s">
        <v>979</v>
      </c>
      <c r="B432" s="278" t="s">
        <v>649</v>
      </c>
      <c r="C432" s="287" t="s">
        <v>755</v>
      </c>
      <c r="D432" s="318">
        <f>'[1]1 (2)'!K434</f>
        <v>0</v>
      </c>
      <c r="E432" s="318">
        <f>'[1]1 (2)'!L434</f>
        <v>0</v>
      </c>
      <c r="F432" s="318">
        <f>'[1]1 (2)'!M434</f>
        <v>0</v>
      </c>
      <c r="G432" s="318">
        <f t="shared" si="49"/>
        <v>0</v>
      </c>
      <c r="H432" s="319">
        <f>'[1]1 (2)'!N434</f>
        <v>0</v>
      </c>
      <c r="I432" s="320">
        <f>'[1]1 (2)'!O434</f>
        <v>0</v>
      </c>
      <c r="J432" s="320">
        <f>'[1]1 (2)'!P434</f>
        <v>0</v>
      </c>
      <c r="K432" s="320">
        <f>'[1]1 (2)'!Q434</f>
        <v>0</v>
      </c>
      <c r="L432" s="320">
        <f>'[1]1 (2)'!R434</f>
        <v>0</v>
      </c>
      <c r="M432" s="320">
        <f>'[1]1 (2)'!S434</f>
        <v>0</v>
      </c>
      <c r="N432" s="320">
        <f>'[1]1 (2)'!T434</f>
        <v>0</v>
      </c>
      <c r="O432" s="320">
        <f>'[1]1 (2)'!U434</f>
        <v>0</v>
      </c>
      <c r="P432" s="320">
        <f>'[1]1 (2)'!V434</f>
        <v>0</v>
      </c>
      <c r="Q432" s="320">
        <f>'[1]1 (2)'!W434</f>
        <v>0</v>
      </c>
      <c r="R432" s="320">
        <f t="shared" si="50"/>
        <v>0</v>
      </c>
      <c r="S432" s="320">
        <f t="shared" si="51"/>
        <v>0</v>
      </c>
      <c r="T432" s="292"/>
    </row>
    <row r="433" spans="1:20" ht="18.75" customHeight="1" x14ac:dyDescent="0.25">
      <c r="A433" s="288" t="s">
        <v>980</v>
      </c>
      <c r="B433" s="278" t="s">
        <v>637</v>
      </c>
      <c r="C433" s="287" t="s">
        <v>755</v>
      </c>
      <c r="D433" s="318">
        <f>'[1]1 (2)'!K435</f>
        <v>0</v>
      </c>
      <c r="E433" s="318">
        <f>'[1]1 (2)'!L435</f>
        <v>0</v>
      </c>
      <c r="F433" s="318">
        <f>'[1]1 (2)'!M435</f>
        <v>0</v>
      </c>
      <c r="G433" s="318">
        <f t="shared" si="49"/>
        <v>0</v>
      </c>
      <c r="H433" s="319">
        <f>'[1]1 (2)'!N435</f>
        <v>0</v>
      </c>
      <c r="I433" s="320">
        <f>'[1]1 (2)'!O435</f>
        <v>0</v>
      </c>
      <c r="J433" s="320">
        <f>'[1]1 (2)'!P435</f>
        <v>0</v>
      </c>
      <c r="K433" s="320">
        <f>'[1]1 (2)'!Q435</f>
        <v>0</v>
      </c>
      <c r="L433" s="320">
        <f>'[1]1 (2)'!R435</f>
        <v>0</v>
      </c>
      <c r="M433" s="320">
        <f>'[1]1 (2)'!S435</f>
        <v>0</v>
      </c>
      <c r="N433" s="320">
        <f>'[1]1 (2)'!T435</f>
        <v>0</v>
      </c>
      <c r="O433" s="320">
        <f>'[1]1 (2)'!U435</f>
        <v>0</v>
      </c>
      <c r="P433" s="320">
        <f>'[1]1 (2)'!V435</f>
        <v>0</v>
      </c>
      <c r="Q433" s="320">
        <f>'[1]1 (2)'!W435</f>
        <v>0</v>
      </c>
      <c r="R433" s="320">
        <f t="shared" si="50"/>
        <v>0</v>
      </c>
      <c r="S433" s="320">
        <f t="shared" si="51"/>
        <v>0</v>
      </c>
      <c r="T433" s="292"/>
    </row>
    <row r="434" spans="1:20" ht="18.75" customHeight="1" x14ac:dyDescent="0.25">
      <c r="A434" s="288" t="s">
        <v>21</v>
      </c>
      <c r="B434" s="269" t="s">
        <v>1135</v>
      </c>
      <c r="C434" s="287" t="s">
        <v>755</v>
      </c>
      <c r="D434" s="318">
        <f>'[1]1 (2)'!K436</f>
        <v>0</v>
      </c>
      <c r="E434" s="318">
        <f>'[1]1 (2)'!L436</f>
        <v>0</v>
      </c>
      <c r="F434" s="318">
        <f>'[1]1 (2)'!M436</f>
        <v>0</v>
      </c>
      <c r="G434" s="318">
        <f t="shared" si="49"/>
        <v>0</v>
      </c>
      <c r="H434" s="319">
        <f>'[1]1 (2)'!N436</f>
        <v>0</v>
      </c>
      <c r="I434" s="320">
        <f>'[1]1 (2)'!O436</f>
        <v>0</v>
      </c>
      <c r="J434" s="320">
        <f>'[1]1 (2)'!P436</f>
        <v>0</v>
      </c>
      <c r="K434" s="320">
        <f>'[1]1 (2)'!Q436</f>
        <v>0</v>
      </c>
      <c r="L434" s="320">
        <f>'[1]1 (2)'!R436</f>
        <v>0</v>
      </c>
      <c r="M434" s="320">
        <f>'[1]1 (2)'!S436</f>
        <v>0</v>
      </c>
      <c r="N434" s="320">
        <f>'[1]1 (2)'!T436</f>
        <v>0</v>
      </c>
      <c r="O434" s="320">
        <f>'[1]1 (2)'!U436</f>
        <v>0</v>
      </c>
      <c r="P434" s="320">
        <f>'[1]1 (2)'!V436</f>
        <v>0</v>
      </c>
      <c r="Q434" s="320">
        <f>'[1]1 (2)'!W436</f>
        <v>0</v>
      </c>
      <c r="R434" s="320">
        <f t="shared" si="50"/>
        <v>0</v>
      </c>
      <c r="S434" s="320">
        <f t="shared" si="51"/>
        <v>0</v>
      </c>
      <c r="T434" s="292"/>
    </row>
    <row r="435" spans="1:20" ht="18.75" customHeight="1" x14ac:dyDescent="0.25">
      <c r="A435" s="288" t="s">
        <v>37</v>
      </c>
      <c r="B435" s="269" t="s">
        <v>325</v>
      </c>
      <c r="C435" s="287" t="s">
        <v>755</v>
      </c>
      <c r="D435" s="318">
        <f>'[1]1 (2)'!K437</f>
        <v>0</v>
      </c>
      <c r="E435" s="318">
        <f>'[1]1 (2)'!L437</f>
        <v>0</v>
      </c>
      <c r="F435" s="318">
        <f>'[1]1 (2)'!M437</f>
        <v>0</v>
      </c>
      <c r="G435" s="318">
        <f t="shared" si="49"/>
        <v>0</v>
      </c>
      <c r="H435" s="319">
        <f>'[1]1 (2)'!N437</f>
        <v>0</v>
      </c>
      <c r="I435" s="320">
        <f>'[1]1 (2)'!O437</f>
        <v>0</v>
      </c>
      <c r="J435" s="320">
        <f>'[1]1 (2)'!P437</f>
        <v>0</v>
      </c>
      <c r="K435" s="320">
        <f>'[1]1 (2)'!Q437</f>
        <v>0</v>
      </c>
      <c r="L435" s="320">
        <f>'[1]1 (2)'!R437</f>
        <v>0</v>
      </c>
      <c r="M435" s="320">
        <f>'[1]1 (2)'!S437</f>
        <v>0</v>
      </c>
      <c r="N435" s="320">
        <f>'[1]1 (2)'!T437</f>
        <v>0</v>
      </c>
      <c r="O435" s="320">
        <f>'[1]1 (2)'!U437</f>
        <v>0</v>
      </c>
      <c r="P435" s="320">
        <f>'[1]1 (2)'!V437</f>
        <v>0</v>
      </c>
      <c r="Q435" s="320">
        <f>'[1]1 (2)'!W437</f>
        <v>0</v>
      </c>
      <c r="R435" s="320">
        <f t="shared" si="50"/>
        <v>0</v>
      </c>
      <c r="S435" s="320">
        <f t="shared" si="51"/>
        <v>0</v>
      </c>
      <c r="T435" s="292"/>
    </row>
    <row r="436" spans="1:20" ht="19.5" customHeight="1" x14ac:dyDescent="0.25">
      <c r="A436" s="288" t="s">
        <v>71</v>
      </c>
      <c r="B436" s="285" t="s">
        <v>916</v>
      </c>
      <c r="C436" s="287" t="s">
        <v>755</v>
      </c>
      <c r="D436" s="318">
        <f>'[1]1 (2)'!K438</f>
        <v>0</v>
      </c>
      <c r="E436" s="318">
        <f>'[1]1 (2)'!L438</f>
        <v>0</v>
      </c>
      <c r="F436" s="318">
        <f>'[1]1 (2)'!M438</f>
        <v>0</v>
      </c>
      <c r="G436" s="318">
        <f t="shared" si="49"/>
        <v>0</v>
      </c>
      <c r="H436" s="319">
        <f>'[1]1 (2)'!N438</f>
        <v>0</v>
      </c>
      <c r="I436" s="320">
        <f>'[1]1 (2)'!O438</f>
        <v>0</v>
      </c>
      <c r="J436" s="320">
        <f>'[1]1 (2)'!P438</f>
        <v>0</v>
      </c>
      <c r="K436" s="320">
        <f>'[1]1 (2)'!Q438</f>
        <v>0</v>
      </c>
      <c r="L436" s="320">
        <f>'[1]1 (2)'!R438</f>
        <v>0</v>
      </c>
      <c r="M436" s="320">
        <f>'[1]1 (2)'!S438</f>
        <v>0</v>
      </c>
      <c r="N436" s="320">
        <f>'[1]1 (2)'!T438</f>
        <v>0</v>
      </c>
      <c r="O436" s="320">
        <f>'[1]1 (2)'!U438</f>
        <v>0</v>
      </c>
      <c r="P436" s="320">
        <f>'[1]1 (2)'!V438</f>
        <v>0</v>
      </c>
      <c r="Q436" s="320">
        <f>'[1]1 (2)'!W438</f>
        <v>0</v>
      </c>
      <c r="R436" s="320">
        <f t="shared" si="50"/>
        <v>0</v>
      </c>
      <c r="S436" s="320">
        <f t="shared" si="51"/>
        <v>0</v>
      </c>
      <c r="T436" s="292"/>
    </row>
    <row r="437" spans="1:20" ht="18.75" customHeight="1" x14ac:dyDescent="0.25">
      <c r="A437" s="288" t="s">
        <v>624</v>
      </c>
      <c r="B437" s="285" t="s">
        <v>625</v>
      </c>
      <c r="C437" s="287" t="s">
        <v>755</v>
      </c>
      <c r="D437" s="318">
        <f>'[1]1 (2)'!K439</f>
        <v>0</v>
      </c>
      <c r="E437" s="318">
        <f>'[1]1 (2)'!L439</f>
        <v>0</v>
      </c>
      <c r="F437" s="318">
        <f>'[1]1 (2)'!M439</f>
        <v>0</v>
      </c>
      <c r="G437" s="318">
        <f t="shared" si="49"/>
        <v>0</v>
      </c>
      <c r="H437" s="319">
        <f>'[1]1 (2)'!N439</f>
        <v>0</v>
      </c>
      <c r="I437" s="320">
        <f>'[1]1 (2)'!O439</f>
        <v>0</v>
      </c>
      <c r="J437" s="320">
        <f>'[1]1 (2)'!P439</f>
        <v>0</v>
      </c>
      <c r="K437" s="320">
        <f>'[1]1 (2)'!Q439</f>
        <v>0</v>
      </c>
      <c r="L437" s="320">
        <f>'[1]1 (2)'!R439</f>
        <v>0</v>
      </c>
      <c r="M437" s="320">
        <f>'[1]1 (2)'!S439</f>
        <v>0</v>
      </c>
      <c r="N437" s="320">
        <f>'[1]1 (2)'!T439</f>
        <v>0</v>
      </c>
      <c r="O437" s="320">
        <f>'[1]1 (2)'!U439</f>
        <v>0</v>
      </c>
      <c r="P437" s="320">
        <f>'[1]1 (2)'!V439</f>
        <v>0</v>
      </c>
      <c r="Q437" s="320">
        <f>'[1]1 (2)'!W439</f>
        <v>0</v>
      </c>
      <c r="R437" s="320">
        <f t="shared" si="50"/>
        <v>0</v>
      </c>
      <c r="S437" s="320">
        <f t="shared" si="51"/>
        <v>0</v>
      </c>
      <c r="T437" s="292"/>
    </row>
    <row r="438" spans="1:20" s="283" customFormat="1" ht="18" customHeight="1" x14ac:dyDescent="0.25">
      <c r="A438" s="288" t="s">
        <v>1118</v>
      </c>
      <c r="B438" s="285" t="s">
        <v>1136</v>
      </c>
      <c r="C438" s="287" t="s">
        <v>755</v>
      </c>
      <c r="D438" s="318">
        <f>'[1]1 (2)'!K440</f>
        <v>0</v>
      </c>
      <c r="E438" s="318">
        <f>'[1]1 (2)'!L440</f>
        <v>0</v>
      </c>
      <c r="F438" s="318">
        <f>'[1]1 (2)'!M440</f>
        <v>0</v>
      </c>
      <c r="G438" s="318">
        <f t="shared" si="49"/>
        <v>0</v>
      </c>
      <c r="H438" s="319">
        <f>'[1]1 (2)'!N440</f>
        <v>0</v>
      </c>
      <c r="I438" s="320">
        <f>'[1]1 (2)'!O440</f>
        <v>0</v>
      </c>
      <c r="J438" s="320">
        <f>'[1]1 (2)'!P440</f>
        <v>0</v>
      </c>
      <c r="K438" s="320">
        <f>'[1]1 (2)'!Q440</f>
        <v>0</v>
      </c>
      <c r="L438" s="320">
        <f>'[1]1 (2)'!R440</f>
        <v>0</v>
      </c>
      <c r="M438" s="320">
        <f>'[1]1 (2)'!S440</f>
        <v>0</v>
      </c>
      <c r="N438" s="320">
        <f>'[1]1 (2)'!T440</f>
        <v>0</v>
      </c>
      <c r="O438" s="320">
        <f>'[1]1 (2)'!U440</f>
        <v>0</v>
      </c>
      <c r="P438" s="320">
        <f>'[1]1 (2)'!V440</f>
        <v>0</v>
      </c>
      <c r="Q438" s="320">
        <f>'[1]1 (2)'!W440</f>
        <v>0</v>
      </c>
      <c r="R438" s="320">
        <f t="shared" si="50"/>
        <v>0</v>
      </c>
      <c r="S438" s="320">
        <f t="shared" si="51"/>
        <v>0</v>
      </c>
      <c r="T438" s="292"/>
    </row>
    <row r="439" spans="1:20" s="283" customFormat="1" ht="18.75" customHeight="1" x14ac:dyDescent="0.25">
      <c r="A439" s="288" t="s">
        <v>1119</v>
      </c>
      <c r="B439" s="285" t="s">
        <v>1120</v>
      </c>
      <c r="C439" s="287" t="s">
        <v>755</v>
      </c>
      <c r="D439" s="318">
        <f>'[1]1 (2)'!K441</f>
        <v>0</v>
      </c>
      <c r="E439" s="318">
        <f>'[1]1 (2)'!L441</f>
        <v>0</v>
      </c>
      <c r="F439" s="318">
        <f>'[1]1 (2)'!M441</f>
        <v>0</v>
      </c>
      <c r="G439" s="318">
        <f t="shared" si="49"/>
        <v>0</v>
      </c>
      <c r="H439" s="319">
        <f>'[1]1 (2)'!N441</f>
        <v>39.614418865567998</v>
      </c>
      <c r="I439" s="320">
        <f>'[1]1 (2)'!O441</f>
        <v>17.57</v>
      </c>
      <c r="J439" s="320">
        <f>'[1]1 (2)'!P441</f>
        <v>16.82</v>
      </c>
      <c r="K439" s="320">
        <f>'[1]1 (2)'!Q441</f>
        <v>39.837089763199998</v>
      </c>
      <c r="L439" s="320">
        <f>'[1]1 (2)'!R441</f>
        <v>16.2</v>
      </c>
      <c r="M439" s="320">
        <f>'[1]1 (2)'!S441</f>
        <v>17.57</v>
      </c>
      <c r="N439" s="320">
        <f>'[1]1 (2)'!T441</f>
        <v>16.2</v>
      </c>
      <c r="O439" s="320">
        <f>'[1]1 (2)'!U441</f>
        <v>17.57</v>
      </c>
      <c r="P439" s="320">
        <f>'[1]1 (2)'!V441</f>
        <v>16.2</v>
      </c>
      <c r="Q439" s="320">
        <f>'[1]1 (2)'!W441</f>
        <v>17.57</v>
      </c>
      <c r="R439" s="320">
        <f t="shared" si="50"/>
        <v>105.034418865568</v>
      </c>
      <c r="S439" s="320">
        <f t="shared" si="51"/>
        <v>110.1170897632</v>
      </c>
      <c r="T439" s="292"/>
    </row>
    <row r="440" spans="1:20" ht="18.75" customHeight="1" x14ac:dyDescent="0.25">
      <c r="A440" s="288" t="s">
        <v>19</v>
      </c>
      <c r="B440" s="123" t="s">
        <v>221</v>
      </c>
      <c r="C440" s="287" t="s">
        <v>755</v>
      </c>
      <c r="D440" s="318">
        <f>'[1]1 (2)'!K442</f>
        <v>0</v>
      </c>
      <c r="E440" s="318">
        <f>'[1]1 (2)'!L442</f>
        <v>0</v>
      </c>
      <c r="F440" s="318">
        <f>'[1]1 (2)'!M442</f>
        <v>0</v>
      </c>
      <c r="G440" s="318">
        <f t="shared" si="49"/>
        <v>0</v>
      </c>
      <c r="H440" s="319">
        <f>'[1]1 (2)'!N442</f>
        <v>0</v>
      </c>
      <c r="I440" s="320">
        <f>'[1]1 (2)'!O442</f>
        <v>0</v>
      </c>
      <c r="J440" s="320">
        <f>'[1]1 (2)'!P442</f>
        <v>0</v>
      </c>
      <c r="K440" s="320">
        <f>'[1]1 (2)'!Q442</f>
        <v>0</v>
      </c>
      <c r="L440" s="320">
        <f>'[1]1 (2)'!R442</f>
        <v>0</v>
      </c>
      <c r="M440" s="320">
        <f>'[1]1 (2)'!S442</f>
        <v>0</v>
      </c>
      <c r="N440" s="320">
        <f>'[1]1 (2)'!T442</f>
        <v>0</v>
      </c>
      <c r="O440" s="320">
        <f>'[1]1 (2)'!U442</f>
        <v>0</v>
      </c>
      <c r="P440" s="320">
        <f>'[1]1 (2)'!V442</f>
        <v>0</v>
      </c>
      <c r="Q440" s="320">
        <f>'[1]1 (2)'!W442</f>
        <v>0</v>
      </c>
      <c r="R440" s="320">
        <f t="shared" si="50"/>
        <v>0</v>
      </c>
      <c r="S440" s="320">
        <f t="shared" si="51"/>
        <v>0</v>
      </c>
      <c r="T440" s="292"/>
    </row>
    <row r="441" spans="1:20" x14ac:dyDescent="0.25">
      <c r="A441" s="288" t="s">
        <v>23</v>
      </c>
      <c r="B441" s="269" t="s">
        <v>222</v>
      </c>
      <c r="C441" s="287" t="s">
        <v>755</v>
      </c>
      <c r="D441" s="318">
        <f>'[1]1 (2)'!K443</f>
        <v>0</v>
      </c>
      <c r="E441" s="318">
        <f>'[1]1 (2)'!L443</f>
        <v>0</v>
      </c>
      <c r="F441" s="318">
        <f>'[1]1 (2)'!M443</f>
        <v>0</v>
      </c>
      <c r="G441" s="318">
        <f t="shared" si="49"/>
        <v>0</v>
      </c>
      <c r="H441" s="319">
        <f>'[1]1 (2)'!N443</f>
        <v>0</v>
      </c>
      <c r="I441" s="320">
        <f>'[1]1 (2)'!O443</f>
        <v>0</v>
      </c>
      <c r="J441" s="320">
        <f>'[1]1 (2)'!P443</f>
        <v>0</v>
      </c>
      <c r="K441" s="320">
        <f>'[1]1 (2)'!Q443</f>
        <v>0</v>
      </c>
      <c r="L441" s="320">
        <f>'[1]1 (2)'!R443</f>
        <v>0</v>
      </c>
      <c r="M441" s="320">
        <f>'[1]1 (2)'!S443</f>
        <v>0</v>
      </c>
      <c r="N441" s="320">
        <f>'[1]1 (2)'!T443</f>
        <v>0</v>
      </c>
      <c r="O441" s="320">
        <f>'[1]1 (2)'!U443</f>
        <v>0</v>
      </c>
      <c r="P441" s="320">
        <f>'[1]1 (2)'!V443</f>
        <v>0</v>
      </c>
      <c r="Q441" s="320">
        <f>'[1]1 (2)'!W443</f>
        <v>0</v>
      </c>
      <c r="R441" s="320">
        <f t="shared" si="50"/>
        <v>0</v>
      </c>
      <c r="S441" s="320">
        <f t="shared" si="51"/>
        <v>0</v>
      </c>
      <c r="T441" s="292"/>
    </row>
    <row r="442" spans="1:20" ht="18.75" customHeight="1" x14ac:dyDescent="0.25">
      <c r="A442" s="288" t="s">
        <v>24</v>
      </c>
      <c r="B442" s="269" t="s">
        <v>223</v>
      </c>
      <c r="C442" s="287" t="s">
        <v>755</v>
      </c>
      <c r="D442" s="318">
        <f>'[1]1 (2)'!K444</f>
        <v>0</v>
      </c>
      <c r="E442" s="318">
        <f>'[1]1 (2)'!L444</f>
        <v>0</v>
      </c>
      <c r="F442" s="318">
        <f>'[1]1 (2)'!M444</f>
        <v>0</v>
      </c>
      <c r="G442" s="318">
        <f t="shared" si="49"/>
        <v>0</v>
      </c>
      <c r="H442" s="319">
        <f>'[1]1 (2)'!N444</f>
        <v>0</v>
      </c>
      <c r="I442" s="320">
        <f>'[1]1 (2)'!O444</f>
        <v>0</v>
      </c>
      <c r="J442" s="320">
        <f>'[1]1 (2)'!P444</f>
        <v>0</v>
      </c>
      <c r="K442" s="320">
        <f>'[1]1 (2)'!Q444</f>
        <v>0</v>
      </c>
      <c r="L442" s="320">
        <f>'[1]1 (2)'!R444</f>
        <v>0</v>
      </c>
      <c r="M442" s="320">
        <f>'[1]1 (2)'!S444</f>
        <v>0</v>
      </c>
      <c r="N442" s="320">
        <f>'[1]1 (2)'!T444</f>
        <v>0</v>
      </c>
      <c r="O442" s="320">
        <f>'[1]1 (2)'!U444</f>
        <v>0</v>
      </c>
      <c r="P442" s="320">
        <f>'[1]1 (2)'!V444</f>
        <v>0</v>
      </c>
      <c r="Q442" s="320">
        <f>'[1]1 (2)'!W444</f>
        <v>0</v>
      </c>
      <c r="R442" s="320">
        <f t="shared" si="50"/>
        <v>0</v>
      </c>
      <c r="S442" s="320">
        <f t="shared" si="51"/>
        <v>0</v>
      </c>
      <c r="T442" s="292"/>
    </row>
    <row r="443" spans="1:20" ht="18.75" customHeight="1" x14ac:dyDescent="0.25">
      <c r="A443" s="288" t="s">
        <v>30</v>
      </c>
      <c r="B443" s="269" t="s">
        <v>1147</v>
      </c>
      <c r="C443" s="287" t="s">
        <v>755</v>
      </c>
      <c r="D443" s="318">
        <f>'[1]1 (2)'!K445</f>
        <v>0</v>
      </c>
      <c r="E443" s="318">
        <f>'[1]1 (2)'!L445</f>
        <v>0</v>
      </c>
      <c r="F443" s="318">
        <f>'[1]1 (2)'!M445</f>
        <v>0</v>
      </c>
      <c r="G443" s="318">
        <f t="shared" si="49"/>
        <v>0</v>
      </c>
      <c r="H443" s="319">
        <f>'[1]1 (2)'!N445</f>
        <v>0</v>
      </c>
      <c r="I443" s="320">
        <f>'[1]1 (2)'!O445</f>
        <v>0</v>
      </c>
      <c r="J443" s="320">
        <f>'[1]1 (2)'!P445</f>
        <v>0</v>
      </c>
      <c r="K443" s="320">
        <f>'[1]1 (2)'!Q445</f>
        <v>0</v>
      </c>
      <c r="L443" s="320">
        <f>'[1]1 (2)'!R445</f>
        <v>0</v>
      </c>
      <c r="M443" s="320">
        <f>'[1]1 (2)'!S445</f>
        <v>0</v>
      </c>
      <c r="N443" s="320">
        <f>'[1]1 (2)'!T445</f>
        <v>0</v>
      </c>
      <c r="O443" s="320">
        <f>'[1]1 (2)'!U445</f>
        <v>0</v>
      </c>
      <c r="P443" s="320">
        <f>'[1]1 (2)'!V445</f>
        <v>0</v>
      </c>
      <c r="Q443" s="320">
        <f>'[1]1 (2)'!W445</f>
        <v>0</v>
      </c>
      <c r="R443" s="320">
        <f t="shared" si="50"/>
        <v>0</v>
      </c>
      <c r="S443" s="320">
        <f t="shared" si="51"/>
        <v>0</v>
      </c>
      <c r="T443" s="292"/>
    </row>
    <row r="444" spans="1:20" ht="18.75" customHeight="1" x14ac:dyDescent="0.25">
      <c r="A444" s="288" t="s">
        <v>38</v>
      </c>
      <c r="B444" s="269" t="s">
        <v>224</v>
      </c>
      <c r="C444" s="287" t="s">
        <v>755</v>
      </c>
      <c r="D444" s="318">
        <f>'[1]1 (2)'!K446</f>
        <v>0</v>
      </c>
      <c r="E444" s="318">
        <f>'[1]1 (2)'!L446</f>
        <v>0</v>
      </c>
      <c r="F444" s="318">
        <f>'[1]1 (2)'!M446</f>
        <v>0</v>
      </c>
      <c r="G444" s="318">
        <f t="shared" ref="G444:G451" si="52">F444</f>
        <v>0</v>
      </c>
      <c r="H444" s="319">
        <f>'[1]1 (2)'!N446</f>
        <v>22.044418865568002</v>
      </c>
      <c r="I444" s="320">
        <f>'[1]1 (2)'!O446</f>
        <v>0</v>
      </c>
      <c r="J444" s="320">
        <f>'[1]1 (2)'!P446</f>
        <v>0</v>
      </c>
      <c r="K444" s="320">
        <f>'[1]1 (2)'!Q446</f>
        <v>22.267089763200001</v>
      </c>
      <c r="L444" s="320">
        <f>'[1]1 (2)'!R446</f>
        <v>0</v>
      </c>
      <c r="M444" s="320">
        <f>'[1]1 (2)'!S446</f>
        <v>0</v>
      </c>
      <c r="N444" s="320">
        <f>'[1]1 (2)'!T446</f>
        <v>0</v>
      </c>
      <c r="O444" s="320">
        <f>'[1]1 (2)'!U446</f>
        <v>0</v>
      </c>
      <c r="P444" s="320">
        <f>'[1]1 (2)'!V446</f>
        <v>0</v>
      </c>
      <c r="Q444" s="320">
        <f>'[1]1 (2)'!W446</f>
        <v>0</v>
      </c>
      <c r="R444" s="320">
        <f t="shared" ref="R444:R451" si="53">H444+J444+L444+N444+P444</f>
        <v>22.044418865568002</v>
      </c>
      <c r="S444" s="320">
        <f t="shared" ref="S444:S451" si="54">I444+K444+M444+O444+Q444</f>
        <v>22.267089763200001</v>
      </c>
      <c r="T444" s="292"/>
    </row>
    <row r="445" spans="1:20" ht="19.5" customHeight="1" x14ac:dyDescent="0.25">
      <c r="A445" s="288" t="s">
        <v>39</v>
      </c>
      <c r="B445" s="269" t="s">
        <v>225</v>
      </c>
      <c r="C445" s="287" t="s">
        <v>755</v>
      </c>
      <c r="D445" s="318">
        <f>'[1]1 (2)'!K447</f>
        <v>0</v>
      </c>
      <c r="E445" s="318">
        <f>'[1]1 (2)'!L447</f>
        <v>0</v>
      </c>
      <c r="F445" s="318">
        <f>'[1]1 (2)'!M447</f>
        <v>0</v>
      </c>
      <c r="G445" s="318">
        <f t="shared" si="52"/>
        <v>0</v>
      </c>
      <c r="H445" s="319">
        <f>'[1]1 (2)'!N447</f>
        <v>0</v>
      </c>
      <c r="I445" s="320">
        <f>'[1]1 (2)'!O447</f>
        <v>0</v>
      </c>
      <c r="J445" s="320">
        <f>'[1]1 (2)'!P447</f>
        <v>0</v>
      </c>
      <c r="K445" s="320">
        <f>'[1]1 (2)'!Q447</f>
        <v>0</v>
      </c>
      <c r="L445" s="320">
        <f>'[1]1 (2)'!R447</f>
        <v>0</v>
      </c>
      <c r="M445" s="320">
        <f>'[1]1 (2)'!S447</f>
        <v>0</v>
      </c>
      <c r="N445" s="320">
        <f>'[1]1 (2)'!T447</f>
        <v>0</v>
      </c>
      <c r="O445" s="320">
        <f>'[1]1 (2)'!U447</f>
        <v>0</v>
      </c>
      <c r="P445" s="320">
        <f>'[1]1 (2)'!V447</f>
        <v>0</v>
      </c>
      <c r="Q445" s="320">
        <f>'[1]1 (2)'!W447</f>
        <v>0</v>
      </c>
      <c r="R445" s="320">
        <f t="shared" si="53"/>
        <v>0</v>
      </c>
      <c r="S445" s="320">
        <f t="shared" si="54"/>
        <v>0</v>
      </c>
      <c r="T445" s="292"/>
    </row>
    <row r="446" spans="1:20" x14ac:dyDescent="0.25">
      <c r="A446" s="288" t="s">
        <v>113</v>
      </c>
      <c r="B446" s="136" t="s">
        <v>626</v>
      </c>
      <c r="C446" s="287" t="s">
        <v>755</v>
      </c>
      <c r="D446" s="318">
        <f>'[1]1 (2)'!K448</f>
        <v>0</v>
      </c>
      <c r="E446" s="318">
        <f>'[1]1 (2)'!L448</f>
        <v>0</v>
      </c>
      <c r="F446" s="318">
        <f>'[1]1 (2)'!M448</f>
        <v>0</v>
      </c>
      <c r="G446" s="318">
        <f t="shared" si="52"/>
        <v>0</v>
      </c>
      <c r="H446" s="319">
        <f>'[1]1 (2)'!N448</f>
        <v>0</v>
      </c>
      <c r="I446" s="320">
        <f>'[1]1 (2)'!O448</f>
        <v>0</v>
      </c>
      <c r="J446" s="320">
        <f>'[1]1 (2)'!P448</f>
        <v>0</v>
      </c>
      <c r="K446" s="320">
        <f>'[1]1 (2)'!Q448</f>
        <v>0</v>
      </c>
      <c r="L446" s="320">
        <f>'[1]1 (2)'!R448</f>
        <v>0</v>
      </c>
      <c r="M446" s="320">
        <f>'[1]1 (2)'!S448</f>
        <v>0</v>
      </c>
      <c r="N446" s="320">
        <f>'[1]1 (2)'!T448</f>
        <v>0</v>
      </c>
      <c r="O446" s="320">
        <f>'[1]1 (2)'!U448</f>
        <v>0</v>
      </c>
      <c r="P446" s="320">
        <f>'[1]1 (2)'!V448</f>
        <v>0</v>
      </c>
      <c r="Q446" s="320">
        <f>'[1]1 (2)'!W448</f>
        <v>0</v>
      </c>
      <c r="R446" s="320">
        <f t="shared" si="53"/>
        <v>0</v>
      </c>
      <c r="S446" s="320">
        <f t="shared" si="54"/>
        <v>0</v>
      </c>
      <c r="T446" s="292"/>
    </row>
    <row r="447" spans="1:20" ht="31.5" x14ac:dyDescent="0.25">
      <c r="A447" s="288" t="s">
        <v>746</v>
      </c>
      <c r="B447" s="270" t="s">
        <v>737</v>
      </c>
      <c r="C447" s="287" t="s">
        <v>755</v>
      </c>
      <c r="D447" s="318">
        <f>'[1]1 (2)'!K449</f>
        <v>0</v>
      </c>
      <c r="E447" s="318">
        <f>'[1]1 (2)'!L449</f>
        <v>0</v>
      </c>
      <c r="F447" s="318">
        <f>'[1]1 (2)'!M449</f>
        <v>0</v>
      </c>
      <c r="G447" s="318">
        <f t="shared" si="52"/>
        <v>0</v>
      </c>
      <c r="H447" s="319">
        <f>'[1]1 (2)'!N449</f>
        <v>0</v>
      </c>
      <c r="I447" s="320">
        <f>'[1]1 (2)'!O449</f>
        <v>0</v>
      </c>
      <c r="J447" s="320">
        <f>'[1]1 (2)'!P449</f>
        <v>0</v>
      </c>
      <c r="K447" s="320">
        <f>'[1]1 (2)'!Q449</f>
        <v>0</v>
      </c>
      <c r="L447" s="320">
        <f>'[1]1 (2)'!R449</f>
        <v>0</v>
      </c>
      <c r="M447" s="320">
        <f>'[1]1 (2)'!S449</f>
        <v>0</v>
      </c>
      <c r="N447" s="320">
        <f>'[1]1 (2)'!T449</f>
        <v>0</v>
      </c>
      <c r="O447" s="320">
        <f>'[1]1 (2)'!U449</f>
        <v>0</v>
      </c>
      <c r="P447" s="320">
        <f>'[1]1 (2)'!V449</f>
        <v>0</v>
      </c>
      <c r="Q447" s="320">
        <f>'[1]1 (2)'!W449</f>
        <v>0</v>
      </c>
      <c r="R447" s="320">
        <f t="shared" si="53"/>
        <v>0</v>
      </c>
      <c r="S447" s="320">
        <f t="shared" si="54"/>
        <v>0</v>
      </c>
      <c r="T447" s="292"/>
    </row>
    <row r="448" spans="1:20" x14ac:dyDescent="0.25">
      <c r="A448" s="288" t="s">
        <v>800</v>
      </c>
      <c r="B448" s="136" t="s">
        <v>745</v>
      </c>
      <c r="C448" s="287" t="s">
        <v>755</v>
      </c>
      <c r="D448" s="318">
        <f>'[1]1 (2)'!K450</f>
        <v>0</v>
      </c>
      <c r="E448" s="318">
        <f>'[1]1 (2)'!L450</f>
        <v>0</v>
      </c>
      <c r="F448" s="318">
        <f>'[1]1 (2)'!M450</f>
        <v>0</v>
      </c>
      <c r="G448" s="318">
        <f t="shared" si="52"/>
        <v>0</v>
      </c>
      <c r="H448" s="319">
        <f>'[1]1 (2)'!N450</f>
        <v>0</v>
      </c>
      <c r="I448" s="320">
        <f>'[1]1 (2)'!O450</f>
        <v>0</v>
      </c>
      <c r="J448" s="320">
        <f>'[1]1 (2)'!P450</f>
        <v>0</v>
      </c>
      <c r="K448" s="320">
        <f>'[1]1 (2)'!Q450</f>
        <v>0</v>
      </c>
      <c r="L448" s="320">
        <f>'[1]1 (2)'!R450</f>
        <v>0</v>
      </c>
      <c r="M448" s="320">
        <f>'[1]1 (2)'!S450</f>
        <v>0</v>
      </c>
      <c r="N448" s="320">
        <f>'[1]1 (2)'!T450</f>
        <v>0</v>
      </c>
      <c r="O448" s="320">
        <f>'[1]1 (2)'!U450</f>
        <v>0</v>
      </c>
      <c r="P448" s="320">
        <f>'[1]1 (2)'!V450</f>
        <v>0</v>
      </c>
      <c r="Q448" s="320">
        <f>'[1]1 (2)'!W450</f>
        <v>0</v>
      </c>
      <c r="R448" s="320">
        <f t="shared" si="53"/>
        <v>0</v>
      </c>
      <c r="S448" s="320">
        <f t="shared" si="54"/>
        <v>0</v>
      </c>
      <c r="T448" s="292"/>
    </row>
    <row r="449" spans="1:20" ht="31.5" x14ac:dyDescent="0.25">
      <c r="A449" s="288" t="s">
        <v>801</v>
      </c>
      <c r="B449" s="270" t="s">
        <v>747</v>
      </c>
      <c r="C449" s="287" t="s">
        <v>755</v>
      </c>
      <c r="D449" s="318">
        <f>'[1]1 (2)'!K451</f>
        <v>0</v>
      </c>
      <c r="E449" s="318">
        <f>'[1]1 (2)'!L451</f>
        <v>0</v>
      </c>
      <c r="F449" s="318">
        <f>'[1]1 (2)'!M451</f>
        <v>0</v>
      </c>
      <c r="G449" s="318">
        <f t="shared" si="52"/>
        <v>0</v>
      </c>
      <c r="H449" s="319">
        <f>'[1]1 (2)'!N451</f>
        <v>17.569999999999997</v>
      </c>
      <c r="I449" s="320">
        <f>'[1]1 (2)'!O451</f>
        <v>17.57</v>
      </c>
      <c r="J449" s="320">
        <f>'[1]1 (2)'!P451</f>
        <v>16.82</v>
      </c>
      <c r="K449" s="320">
        <f>'[1]1 (2)'!Q451</f>
        <v>17.569999999999997</v>
      </c>
      <c r="L449" s="320">
        <f>'[1]1 (2)'!R451</f>
        <v>16.2</v>
      </c>
      <c r="M449" s="320">
        <f>'[1]1 (2)'!S451</f>
        <v>17.57</v>
      </c>
      <c r="N449" s="320">
        <f>'[1]1 (2)'!T451</f>
        <v>16.2</v>
      </c>
      <c r="O449" s="320">
        <f>'[1]1 (2)'!U451</f>
        <v>17.57</v>
      </c>
      <c r="P449" s="320">
        <f>'[1]1 (2)'!V451</f>
        <v>16.2</v>
      </c>
      <c r="Q449" s="320">
        <f>'[1]1 (2)'!W451</f>
        <v>17.57</v>
      </c>
      <c r="R449" s="320">
        <f t="shared" si="53"/>
        <v>82.990000000000009</v>
      </c>
      <c r="S449" s="320">
        <f t="shared" si="54"/>
        <v>87.85</v>
      </c>
      <c r="T449" s="292"/>
    </row>
    <row r="450" spans="1:20" x14ac:dyDescent="0.25">
      <c r="A450" s="288" t="s">
        <v>40</v>
      </c>
      <c r="B450" s="269" t="s">
        <v>231</v>
      </c>
      <c r="C450" s="287" t="s">
        <v>755</v>
      </c>
      <c r="D450" s="318">
        <f>'[1]1 (2)'!K452</f>
        <v>0</v>
      </c>
      <c r="E450" s="318">
        <f>'[1]1 (2)'!L452</f>
        <v>0</v>
      </c>
      <c r="F450" s="318">
        <f>'[1]1 (2)'!M452</f>
        <v>0</v>
      </c>
      <c r="G450" s="318">
        <f t="shared" si="52"/>
        <v>0</v>
      </c>
      <c r="H450" s="319">
        <f>'[1]1 (2)'!N452</f>
        <v>0</v>
      </c>
      <c r="I450" s="320">
        <f>'[1]1 (2)'!O452</f>
        <v>0</v>
      </c>
      <c r="J450" s="320">
        <f>'[1]1 (2)'!P452</f>
        <v>0</v>
      </c>
      <c r="K450" s="320">
        <f>'[1]1 (2)'!Q452</f>
        <v>0</v>
      </c>
      <c r="L450" s="320">
        <f>'[1]1 (2)'!R452</f>
        <v>0</v>
      </c>
      <c r="M450" s="320">
        <f>'[1]1 (2)'!S452</f>
        <v>0</v>
      </c>
      <c r="N450" s="320">
        <f>'[1]1 (2)'!T452</f>
        <v>0</v>
      </c>
      <c r="O450" s="320">
        <f>'[1]1 (2)'!U452</f>
        <v>0</v>
      </c>
      <c r="P450" s="320">
        <f>'[1]1 (2)'!V452</f>
        <v>0</v>
      </c>
      <c r="Q450" s="320">
        <f>'[1]1 (2)'!W452</f>
        <v>0</v>
      </c>
      <c r="R450" s="320">
        <f t="shared" si="53"/>
        <v>0</v>
      </c>
      <c r="S450" s="320">
        <f t="shared" si="54"/>
        <v>0</v>
      </c>
      <c r="T450" s="292"/>
    </row>
    <row r="451" spans="1:20" x14ac:dyDescent="0.25">
      <c r="A451" s="288" t="s">
        <v>41</v>
      </c>
      <c r="B451" s="269" t="s">
        <v>232</v>
      </c>
      <c r="C451" s="287" t="s">
        <v>755</v>
      </c>
      <c r="D451" s="318">
        <f>'[1]1 (2)'!K453</f>
        <v>0</v>
      </c>
      <c r="E451" s="318">
        <f>'[1]1 (2)'!L453</f>
        <v>0</v>
      </c>
      <c r="F451" s="318">
        <f>'[1]1 (2)'!M453</f>
        <v>0</v>
      </c>
      <c r="G451" s="318">
        <f t="shared" si="52"/>
        <v>0</v>
      </c>
      <c r="H451" s="319">
        <f>'[1]1 (2)'!N453</f>
        <v>0</v>
      </c>
      <c r="I451" s="320">
        <f>'[1]1 (2)'!O453</f>
        <v>0</v>
      </c>
      <c r="J451" s="320">
        <f>'[1]1 (2)'!P453</f>
        <v>0</v>
      </c>
      <c r="K451" s="320">
        <f>'[1]1 (2)'!Q453</f>
        <v>0</v>
      </c>
      <c r="L451" s="320">
        <f>'[1]1 (2)'!R453</f>
        <v>0</v>
      </c>
      <c r="M451" s="320">
        <f>'[1]1 (2)'!S453</f>
        <v>0</v>
      </c>
      <c r="N451" s="320">
        <f>'[1]1 (2)'!T453</f>
        <v>0</v>
      </c>
      <c r="O451" s="320">
        <f>'[1]1 (2)'!U453</f>
        <v>0</v>
      </c>
      <c r="P451" s="320">
        <f>'[1]1 (2)'!V453</f>
        <v>0</v>
      </c>
      <c r="Q451" s="320">
        <f>'[1]1 (2)'!W453</f>
        <v>0</v>
      </c>
      <c r="R451" s="320">
        <f t="shared" si="53"/>
        <v>0</v>
      </c>
      <c r="S451" s="320">
        <f t="shared" si="54"/>
        <v>0</v>
      </c>
      <c r="T451" s="292"/>
    </row>
    <row r="452" spans="1:20" s="292" customFormat="1" x14ac:dyDescent="0.25">
      <c r="A452" s="288" t="s">
        <v>26</v>
      </c>
      <c r="B452" s="127" t="s">
        <v>870</v>
      </c>
      <c r="C452" s="289" t="s">
        <v>286</v>
      </c>
      <c r="D452" s="280" t="s">
        <v>595</v>
      </c>
      <c r="E452" s="280" t="s">
        <v>595</v>
      </c>
      <c r="F452" s="280" t="s">
        <v>595</v>
      </c>
      <c r="G452" s="280" t="s">
        <v>595</v>
      </c>
      <c r="H452" s="280" t="s">
        <v>595</v>
      </c>
      <c r="I452" s="280" t="s">
        <v>595</v>
      </c>
      <c r="J452" s="280" t="s">
        <v>595</v>
      </c>
      <c r="K452" s="280" t="s">
        <v>595</v>
      </c>
      <c r="L452" s="280" t="s">
        <v>595</v>
      </c>
      <c r="M452" s="280" t="s">
        <v>595</v>
      </c>
      <c r="N452" s="280" t="s">
        <v>595</v>
      </c>
      <c r="O452" s="280" t="s">
        <v>595</v>
      </c>
      <c r="P452" s="280" t="s">
        <v>595</v>
      </c>
      <c r="Q452" s="280" t="s">
        <v>595</v>
      </c>
      <c r="R452" s="280" t="s">
        <v>595</v>
      </c>
      <c r="S452" s="280" t="s">
        <v>595</v>
      </c>
    </row>
    <row r="453" spans="1:20" s="283" customFormat="1" ht="38.450000000000003" customHeight="1" x14ac:dyDescent="0.25">
      <c r="A453" s="290" t="s">
        <v>836</v>
      </c>
      <c r="B453" s="269" t="s">
        <v>1124</v>
      </c>
      <c r="C453" s="287" t="s">
        <v>755</v>
      </c>
      <c r="D453" s="318">
        <f>'[1]1 (2)'!K455</f>
        <v>0</v>
      </c>
      <c r="E453" s="318">
        <f>'[1]1 (2)'!L455</f>
        <v>0.44796000000000002</v>
      </c>
      <c r="F453" s="318">
        <f>'[1]1 (2)'!M455</f>
        <v>0.13600000000000001</v>
      </c>
      <c r="G453" s="318">
        <f t="shared" ref="G453:G458" si="55">F453</f>
        <v>0.13600000000000001</v>
      </c>
      <c r="H453" s="319">
        <f>'[1]1 (2)'!N455</f>
        <v>0</v>
      </c>
      <c r="I453" s="320">
        <f>'[1]1 (2)'!O455</f>
        <v>0</v>
      </c>
      <c r="J453" s="320">
        <f>'[1]1 (2)'!P455</f>
        <v>0</v>
      </c>
      <c r="K453" s="320">
        <f>'[1]1 (2)'!Q455</f>
        <v>0</v>
      </c>
      <c r="L453" s="320">
        <f>'[1]1 (2)'!R455</f>
        <v>0</v>
      </c>
      <c r="M453" s="320">
        <f>'[1]1 (2)'!S455</f>
        <v>0</v>
      </c>
      <c r="N453" s="320">
        <f>'[1]1 (2)'!T455</f>
        <v>0</v>
      </c>
      <c r="O453" s="320">
        <f>'[1]1 (2)'!U455</f>
        <v>0</v>
      </c>
      <c r="P453" s="320">
        <f>'[1]1 (2)'!V455</f>
        <v>0</v>
      </c>
      <c r="Q453" s="320">
        <f>'[1]1 (2)'!W455</f>
        <v>0</v>
      </c>
      <c r="R453" s="320">
        <f t="shared" ref="R453:R457" si="56">H453+J453+L453+N453+P453</f>
        <v>0</v>
      </c>
      <c r="S453" s="320">
        <f t="shared" ref="S453:S457" si="57">I453+K453+M453+O453+Q453</f>
        <v>0</v>
      </c>
      <c r="T453" s="292"/>
    </row>
    <row r="454" spans="1:20" x14ac:dyDescent="0.25">
      <c r="A454" s="290" t="s">
        <v>837</v>
      </c>
      <c r="B454" s="136" t="s">
        <v>917</v>
      </c>
      <c r="C454" s="287" t="s">
        <v>755</v>
      </c>
      <c r="D454" s="318">
        <f>'[1]1 (2)'!K456</f>
        <v>0</v>
      </c>
      <c r="E454" s="318">
        <f>'[1]1 (2)'!L456</f>
        <v>0</v>
      </c>
      <c r="F454" s="318">
        <f>'[1]1 (2)'!M456</f>
        <v>0</v>
      </c>
      <c r="G454" s="318">
        <f t="shared" si="55"/>
        <v>0</v>
      </c>
      <c r="H454" s="319">
        <f>'[1]1 (2)'!N456</f>
        <v>0</v>
      </c>
      <c r="I454" s="320">
        <f>'[1]1 (2)'!O456</f>
        <v>0</v>
      </c>
      <c r="J454" s="320">
        <f>'[1]1 (2)'!P456</f>
        <v>0</v>
      </c>
      <c r="K454" s="320">
        <f>'[1]1 (2)'!Q456</f>
        <v>0</v>
      </c>
      <c r="L454" s="320">
        <f>'[1]1 (2)'!R456</f>
        <v>0</v>
      </c>
      <c r="M454" s="320">
        <f>'[1]1 (2)'!S456</f>
        <v>0</v>
      </c>
      <c r="N454" s="320">
        <f>'[1]1 (2)'!T456</f>
        <v>0</v>
      </c>
      <c r="O454" s="320">
        <f>'[1]1 (2)'!U456</f>
        <v>0</v>
      </c>
      <c r="P454" s="320">
        <f>'[1]1 (2)'!V456</f>
        <v>0</v>
      </c>
      <c r="Q454" s="320">
        <f>'[1]1 (2)'!W456</f>
        <v>0</v>
      </c>
      <c r="R454" s="320">
        <f t="shared" si="56"/>
        <v>0</v>
      </c>
      <c r="S454" s="320">
        <f t="shared" si="57"/>
        <v>0</v>
      </c>
      <c r="T454" s="292"/>
    </row>
    <row r="455" spans="1:20" ht="31.5" x14ac:dyDescent="0.25">
      <c r="A455" s="290" t="s">
        <v>1121</v>
      </c>
      <c r="B455" s="270" t="s">
        <v>886</v>
      </c>
      <c r="C455" s="287" t="s">
        <v>755</v>
      </c>
      <c r="D455" s="318">
        <f>'[1]1 (2)'!K457</f>
        <v>0</v>
      </c>
      <c r="E455" s="318">
        <f>'[1]1 (2)'!L457</f>
        <v>0</v>
      </c>
      <c r="F455" s="318">
        <f>'[1]1 (2)'!M457</f>
        <v>0</v>
      </c>
      <c r="G455" s="318">
        <f t="shared" si="55"/>
        <v>0</v>
      </c>
      <c r="H455" s="319">
        <f>'[1]1 (2)'!N457</f>
        <v>0</v>
      </c>
      <c r="I455" s="320">
        <f>'[1]1 (2)'!O457</f>
        <v>0</v>
      </c>
      <c r="J455" s="320">
        <f>'[1]1 (2)'!P457</f>
        <v>0</v>
      </c>
      <c r="K455" s="320">
        <f>'[1]1 (2)'!Q457</f>
        <v>0</v>
      </c>
      <c r="L455" s="320">
        <f>'[1]1 (2)'!R457</f>
        <v>0</v>
      </c>
      <c r="M455" s="320">
        <f>'[1]1 (2)'!S457</f>
        <v>0</v>
      </c>
      <c r="N455" s="320">
        <f>'[1]1 (2)'!T457</f>
        <v>0</v>
      </c>
      <c r="O455" s="320">
        <f>'[1]1 (2)'!U457</f>
        <v>0</v>
      </c>
      <c r="P455" s="320">
        <f>'[1]1 (2)'!V457</f>
        <v>0</v>
      </c>
      <c r="Q455" s="320">
        <f>'[1]1 (2)'!W457</f>
        <v>0</v>
      </c>
      <c r="R455" s="320">
        <f t="shared" si="56"/>
        <v>0</v>
      </c>
      <c r="S455" s="320">
        <f t="shared" si="57"/>
        <v>0</v>
      </c>
      <c r="T455" s="292"/>
    </row>
    <row r="456" spans="1:20" s="283" customFormat="1" ht="94.5" x14ac:dyDescent="0.25">
      <c r="A456" s="290" t="s">
        <v>1122</v>
      </c>
      <c r="B456" s="270" t="s">
        <v>1148</v>
      </c>
      <c r="C456" s="287" t="s">
        <v>755</v>
      </c>
      <c r="D456" s="318">
        <f>'[1]1 (2)'!K458</f>
        <v>0</v>
      </c>
      <c r="E456" s="318">
        <f>'[1]1 (2)'!L458</f>
        <v>0</v>
      </c>
      <c r="F456" s="318">
        <f>'[1]1 (2)'!M458</f>
        <v>0</v>
      </c>
      <c r="G456" s="318">
        <f t="shared" si="55"/>
        <v>0</v>
      </c>
      <c r="H456" s="319">
        <f>'[1]1 (2)'!N458</f>
        <v>0</v>
      </c>
      <c r="I456" s="320">
        <f>'[1]1 (2)'!O458</f>
        <v>0</v>
      </c>
      <c r="J456" s="320">
        <f>'[1]1 (2)'!P458</f>
        <v>0</v>
      </c>
      <c r="K456" s="320">
        <f>'[1]1 (2)'!Q458</f>
        <v>0</v>
      </c>
      <c r="L456" s="320">
        <f>'[1]1 (2)'!R458</f>
        <v>0</v>
      </c>
      <c r="M456" s="320">
        <f>'[1]1 (2)'!S458</f>
        <v>0</v>
      </c>
      <c r="N456" s="320">
        <f>'[1]1 (2)'!T458</f>
        <v>0</v>
      </c>
      <c r="O456" s="320">
        <f>'[1]1 (2)'!U458</f>
        <v>0</v>
      </c>
      <c r="P456" s="320">
        <f>'[1]1 (2)'!V458</f>
        <v>0</v>
      </c>
      <c r="Q456" s="320">
        <f>'[1]1 (2)'!W458</f>
        <v>0</v>
      </c>
      <c r="R456" s="320">
        <f t="shared" si="56"/>
        <v>0</v>
      </c>
      <c r="S456" s="320">
        <f t="shared" si="57"/>
        <v>0</v>
      </c>
      <c r="T456" s="292"/>
    </row>
    <row r="457" spans="1:20" x14ac:dyDescent="0.25">
      <c r="A457" s="290" t="s">
        <v>839</v>
      </c>
      <c r="B457" s="270" t="s">
        <v>835</v>
      </c>
      <c r="C457" s="287" t="s">
        <v>755</v>
      </c>
      <c r="D457" s="318">
        <f>'[1]1 (2)'!K459</f>
        <v>0</v>
      </c>
      <c r="E457" s="318">
        <f>'[1]1 (2)'!L459</f>
        <v>0</v>
      </c>
      <c r="F457" s="318">
        <f>'[1]1 (2)'!M459</f>
        <v>0</v>
      </c>
      <c r="G457" s="318">
        <f t="shared" si="55"/>
        <v>0</v>
      </c>
      <c r="H457" s="319">
        <f>'[1]1 (2)'!N459</f>
        <v>0</v>
      </c>
      <c r="I457" s="320">
        <f>'[1]1 (2)'!O459</f>
        <v>0</v>
      </c>
      <c r="J457" s="320">
        <f>'[1]1 (2)'!P459</f>
        <v>0</v>
      </c>
      <c r="K457" s="320">
        <f>'[1]1 (2)'!Q459</f>
        <v>0</v>
      </c>
      <c r="L457" s="320">
        <f>'[1]1 (2)'!R459</f>
        <v>0</v>
      </c>
      <c r="M457" s="320">
        <f>'[1]1 (2)'!S459</f>
        <v>0</v>
      </c>
      <c r="N457" s="320">
        <f>'[1]1 (2)'!T459</f>
        <v>0</v>
      </c>
      <c r="O457" s="320">
        <f>'[1]1 (2)'!U459</f>
        <v>0</v>
      </c>
      <c r="P457" s="320">
        <f>'[1]1 (2)'!V459</f>
        <v>0</v>
      </c>
      <c r="Q457" s="320">
        <f>'[1]1 (2)'!W459</f>
        <v>0</v>
      </c>
      <c r="R457" s="320">
        <f t="shared" si="56"/>
        <v>0</v>
      </c>
      <c r="S457" s="320">
        <f t="shared" si="57"/>
        <v>0</v>
      </c>
      <c r="T457" s="292"/>
    </row>
    <row r="458" spans="1:20" s="283" customFormat="1" x14ac:dyDescent="0.25">
      <c r="A458" s="290" t="s">
        <v>1127</v>
      </c>
      <c r="B458" s="136" t="s">
        <v>1123</v>
      </c>
      <c r="C458" s="287" t="s">
        <v>755</v>
      </c>
      <c r="D458" s="318" t="str">
        <f>'[1]1 (2)'!K460</f>
        <v>-</v>
      </c>
      <c r="E458" s="318" t="str">
        <f>'[1]1 (2)'!L460</f>
        <v>-</v>
      </c>
      <c r="F458" s="318" t="str">
        <f>'[1]1 (2)'!M460</f>
        <v>-</v>
      </c>
      <c r="G458" s="318" t="str">
        <f t="shared" si="55"/>
        <v>-</v>
      </c>
      <c r="H458" s="319" t="str">
        <f>'[1]1 (2)'!N460</f>
        <v>-</v>
      </c>
      <c r="I458" s="320" t="str">
        <f>'[1]1 (2)'!O460</f>
        <v>-</v>
      </c>
      <c r="J458" s="320" t="str">
        <f>'[1]1 (2)'!P460</f>
        <v>-</v>
      </c>
      <c r="K458" s="320" t="str">
        <f>'[1]1 (2)'!Q460</f>
        <v>-</v>
      </c>
      <c r="L458" s="320" t="str">
        <f>'[1]1 (2)'!R460</f>
        <v>-</v>
      </c>
      <c r="M458" s="320" t="str">
        <f>'[1]1 (2)'!S460</f>
        <v>-</v>
      </c>
      <c r="N458" s="320" t="str">
        <f>'[1]1 (2)'!T460</f>
        <v>-</v>
      </c>
      <c r="O458" s="320" t="str">
        <f>'[1]1 (2)'!U460</f>
        <v>-</v>
      </c>
      <c r="P458" s="320" t="str">
        <f>'[1]1 (2)'!V460</f>
        <v>-</v>
      </c>
      <c r="Q458" s="320" t="str">
        <f>'[1]1 (2)'!W460</f>
        <v>-</v>
      </c>
      <c r="R458" s="320" t="s">
        <v>286</v>
      </c>
      <c r="S458" s="320" t="s">
        <v>286</v>
      </c>
      <c r="T458" s="292"/>
    </row>
    <row r="459" spans="1:20" s="292" customFormat="1" ht="33" customHeight="1" x14ac:dyDescent="0.25">
      <c r="A459" s="290" t="s">
        <v>46</v>
      </c>
      <c r="B459" s="269" t="s">
        <v>1154</v>
      </c>
      <c r="C459" s="289" t="s">
        <v>286</v>
      </c>
      <c r="D459" s="280" t="s">
        <v>595</v>
      </c>
      <c r="E459" s="280" t="s">
        <v>595</v>
      </c>
      <c r="F459" s="280" t="s">
        <v>595</v>
      </c>
      <c r="G459" s="280" t="s">
        <v>595</v>
      </c>
      <c r="H459" s="280" t="s">
        <v>595</v>
      </c>
      <c r="I459" s="280" t="s">
        <v>595</v>
      </c>
      <c r="J459" s="280" t="s">
        <v>595</v>
      </c>
      <c r="K459" s="280" t="s">
        <v>595</v>
      </c>
      <c r="L459" s="280" t="s">
        <v>595</v>
      </c>
      <c r="M459" s="280" t="s">
        <v>595</v>
      </c>
      <c r="N459" s="280" t="s">
        <v>595</v>
      </c>
      <c r="O459" s="280" t="s">
        <v>595</v>
      </c>
      <c r="P459" s="280" t="s">
        <v>595</v>
      </c>
      <c r="Q459" s="280" t="s">
        <v>595</v>
      </c>
      <c r="R459" s="280" t="s">
        <v>595</v>
      </c>
      <c r="S459" s="280" t="s">
        <v>595</v>
      </c>
    </row>
    <row r="460" spans="1:20" x14ac:dyDescent="0.25">
      <c r="A460" s="290" t="s">
        <v>840</v>
      </c>
      <c r="B460" s="136" t="s">
        <v>948</v>
      </c>
      <c r="C460" s="287" t="s">
        <v>755</v>
      </c>
      <c r="D460" s="318" t="str">
        <f>'[1]1 (2)'!K462</f>
        <v>-</v>
      </c>
      <c r="E460" s="318" t="str">
        <f>'[1]1 (2)'!L462</f>
        <v>-</v>
      </c>
      <c r="F460" s="318" t="str">
        <f>'[1]1 (2)'!M462</f>
        <v>-</v>
      </c>
      <c r="G460" s="318" t="str">
        <f t="shared" ref="G460:G463" si="58">F460</f>
        <v>-</v>
      </c>
      <c r="H460" s="319" t="str">
        <f>'[1]1 (2)'!N462</f>
        <v>-</v>
      </c>
      <c r="I460" s="320" t="str">
        <f>'[1]1 (2)'!O462</f>
        <v>-</v>
      </c>
      <c r="J460" s="320" t="str">
        <f>'[1]1 (2)'!P462</f>
        <v>-</v>
      </c>
      <c r="K460" s="320" t="str">
        <f>'[1]1 (2)'!Q462</f>
        <v>-</v>
      </c>
      <c r="L460" s="320" t="str">
        <f>'[1]1 (2)'!R462</f>
        <v>-</v>
      </c>
      <c r="M460" s="320" t="str">
        <f>'[1]1 (2)'!S462</f>
        <v>-</v>
      </c>
      <c r="N460" s="320" t="str">
        <f>'[1]1 (2)'!T462</f>
        <v>-</v>
      </c>
      <c r="O460" s="320" t="str">
        <f>'[1]1 (2)'!U462</f>
        <v>-</v>
      </c>
      <c r="P460" s="320" t="str">
        <f>'[1]1 (2)'!V462</f>
        <v>-</v>
      </c>
      <c r="Q460" s="320" t="str">
        <f>'[1]1 (2)'!W462</f>
        <v>-</v>
      </c>
      <c r="R460" s="320" t="s">
        <v>286</v>
      </c>
      <c r="S460" s="320" t="s">
        <v>286</v>
      </c>
      <c r="T460" s="292"/>
    </row>
    <row r="461" spans="1:20" x14ac:dyDescent="0.25">
      <c r="A461" s="290" t="s">
        <v>841</v>
      </c>
      <c r="B461" s="136" t="s">
        <v>949</v>
      </c>
      <c r="C461" s="287" t="s">
        <v>755</v>
      </c>
      <c r="D461" s="318" t="str">
        <f>'[1]1 (2)'!K463</f>
        <v>-</v>
      </c>
      <c r="E461" s="318" t="str">
        <f>'[1]1 (2)'!L463</f>
        <v>-</v>
      </c>
      <c r="F461" s="318" t="str">
        <f>'[1]1 (2)'!M463</f>
        <v>-</v>
      </c>
      <c r="G461" s="318" t="str">
        <f t="shared" si="58"/>
        <v>-</v>
      </c>
      <c r="H461" s="319" t="str">
        <f>'[1]1 (2)'!N463</f>
        <v>-</v>
      </c>
      <c r="I461" s="320" t="str">
        <f>'[1]1 (2)'!O463</f>
        <v>-</v>
      </c>
      <c r="J461" s="320" t="str">
        <f>'[1]1 (2)'!P463</f>
        <v>-</v>
      </c>
      <c r="K461" s="320" t="str">
        <f>'[1]1 (2)'!Q463</f>
        <v>-</v>
      </c>
      <c r="L461" s="320" t="str">
        <f>'[1]1 (2)'!R463</f>
        <v>-</v>
      </c>
      <c r="M461" s="320" t="str">
        <f>'[1]1 (2)'!S463</f>
        <v>-</v>
      </c>
      <c r="N461" s="320" t="str">
        <f>'[1]1 (2)'!T463</f>
        <v>-</v>
      </c>
      <c r="O461" s="320" t="str">
        <f>'[1]1 (2)'!U463</f>
        <v>-</v>
      </c>
      <c r="P461" s="320" t="str">
        <f>'[1]1 (2)'!V463</f>
        <v>-</v>
      </c>
      <c r="Q461" s="320" t="str">
        <f>'[1]1 (2)'!W463</f>
        <v>-</v>
      </c>
      <c r="R461" s="320" t="s">
        <v>286</v>
      </c>
      <c r="S461" s="320" t="s">
        <v>286</v>
      </c>
      <c r="T461" s="292"/>
    </row>
    <row r="462" spans="1:20" x14ac:dyDescent="0.25">
      <c r="A462" s="290" t="s">
        <v>842</v>
      </c>
      <c r="B462" s="136" t="s">
        <v>950</v>
      </c>
      <c r="C462" s="287" t="s">
        <v>755</v>
      </c>
      <c r="D462" s="318">
        <f>'[1]1 (2)'!K464</f>
        <v>0</v>
      </c>
      <c r="E462" s="318">
        <f>'[1]1 (2)'!L464</f>
        <v>0</v>
      </c>
      <c r="F462" s="318">
        <f>'[1]1 (2)'!M464</f>
        <v>0</v>
      </c>
      <c r="G462" s="318">
        <f t="shared" si="58"/>
        <v>0</v>
      </c>
      <c r="H462" s="319">
        <f>'[1]1 (2)'!N464</f>
        <v>0</v>
      </c>
      <c r="I462" s="320">
        <f>'[1]1 (2)'!O464</f>
        <v>0</v>
      </c>
      <c r="J462" s="320">
        <f>'[1]1 (2)'!P464</f>
        <v>0</v>
      </c>
      <c r="K462" s="320">
        <f>'[1]1 (2)'!Q464</f>
        <v>0</v>
      </c>
      <c r="L462" s="320">
        <f>'[1]1 (2)'!R464</f>
        <v>0</v>
      </c>
      <c r="M462" s="320">
        <f>'[1]1 (2)'!S464</f>
        <v>0</v>
      </c>
      <c r="N462" s="320">
        <f>'[1]1 (2)'!T464</f>
        <v>0</v>
      </c>
      <c r="O462" s="320">
        <f>'[1]1 (2)'!U464</f>
        <v>0</v>
      </c>
      <c r="P462" s="320">
        <f>'[1]1 (2)'!V464</f>
        <v>0</v>
      </c>
      <c r="Q462" s="320">
        <f>'[1]1 (2)'!W464</f>
        <v>0</v>
      </c>
      <c r="R462" s="320">
        <f t="shared" ref="R462:R463" si="59">H462+J462+L462+N462+P462</f>
        <v>0</v>
      </c>
      <c r="S462" s="320">
        <f t="shared" ref="S462:S463" si="60">I462+K462+M462+O462+Q462</f>
        <v>0</v>
      </c>
      <c r="T462" s="292"/>
    </row>
    <row r="463" spans="1:20" s="283" customFormat="1" ht="47.25" x14ac:dyDescent="0.25">
      <c r="A463" s="290" t="s">
        <v>756</v>
      </c>
      <c r="B463" s="269" t="s">
        <v>1146</v>
      </c>
      <c r="C463" s="287" t="s">
        <v>755</v>
      </c>
      <c r="D463" s="318">
        <f>'[1]1 (2)'!K465</f>
        <v>0</v>
      </c>
      <c r="E463" s="318">
        <f>'[1]1 (2)'!L465</f>
        <v>0</v>
      </c>
      <c r="F463" s="318">
        <f>'[1]1 (2)'!M465</f>
        <v>0</v>
      </c>
      <c r="G463" s="318">
        <f t="shared" si="58"/>
        <v>0</v>
      </c>
      <c r="H463" s="319">
        <f>'[1]1 (2)'!N465</f>
        <v>0</v>
      </c>
      <c r="I463" s="320">
        <f>'[1]1 (2)'!O465</f>
        <v>0</v>
      </c>
      <c r="J463" s="320">
        <f>'[1]1 (2)'!P465</f>
        <v>0</v>
      </c>
      <c r="K463" s="320">
        <f>'[1]1 (2)'!Q465</f>
        <v>0</v>
      </c>
      <c r="L463" s="320">
        <f>'[1]1 (2)'!R465</f>
        <v>0</v>
      </c>
      <c r="M463" s="320">
        <f>'[1]1 (2)'!S465</f>
        <v>0</v>
      </c>
      <c r="N463" s="320">
        <f>'[1]1 (2)'!T465</f>
        <v>0</v>
      </c>
      <c r="O463" s="320">
        <f>'[1]1 (2)'!U465</f>
        <v>0</v>
      </c>
      <c r="P463" s="320">
        <f>'[1]1 (2)'!V465</f>
        <v>0</v>
      </c>
      <c r="Q463" s="320">
        <f>'[1]1 (2)'!W465</f>
        <v>0</v>
      </c>
      <c r="R463" s="320">
        <f t="shared" si="59"/>
        <v>0</v>
      </c>
      <c r="S463" s="320">
        <f t="shared" si="60"/>
        <v>0</v>
      </c>
    </row>
  </sheetData>
  <autoFilter ref="A16:S463" xr:uid="{00000000-0009-0000-0000-000003000000}"/>
  <mergeCells count="33">
    <mergeCell ref="P377:Q377"/>
    <mergeCell ref="P14:Q14"/>
    <mergeCell ref="A325:S325"/>
    <mergeCell ref="C14:C15"/>
    <mergeCell ref="F14:G14"/>
    <mergeCell ref="H14:I14"/>
    <mergeCell ref="J14:K14"/>
    <mergeCell ref="L14:M14"/>
    <mergeCell ref="A14:A15"/>
    <mergeCell ref="B14:B15"/>
    <mergeCell ref="N14:O14"/>
    <mergeCell ref="A1:S2"/>
    <mergeCell ref="A13:S13"/>
    <mergeCell ref="R14:S14"/>
    <mergeCell ref="A17:S17"/>
    <mergeCell ref="A172:S172"/>
    <mergeCell ref="A4:S4"/>
    <mergeCell ref="A5:S5"/>
    <mergeCell ref="A6:S6"/>
    <mergeCell ref="A7:S7"/>
    <mergeCell ref="A9:S9"/>
    <mergeCell ref="A10:S10"/>
    <mergeCell ref="A380:B380"/>
    <mergeCell ref="A375:S376"/>
    <mergeCell ref="A377:A378"/>
    <mergeCell ref="B377:B378"/>
    <mergeCell ref="C377:C378"/>
    <mergeCell ref="F377:G377"/>
    <mergeCell ref="H377:I377"/>
    <mergeCell ref="J377:K377"/>
    <mergeCell ref="L377:M377"/>
    <mergeCell ref="R377:S377"/>
    <mergeCell ref="N377:O377"/>
  </mergeCells>
  <phoneticPr fontId="45" type="noConversion"/>
  <pageMargins left="0.31496062992125984" right="0.31496062992125984" top="0.35433070866141736" bottom="0.35433070866141736" header="0.31496062992125984" footer="0.31496062992125984"/>
  <pageSetup paperSize="8" scale="39" fitToHeight="5" orientation="portrait" r:id="rId1"/>
  <rowBreaks count="3" manualBreakCount="3">
    <brk id="126" max="15" man="1"/>
    <brk id="248" max="15" man="1"/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Передвижная энергетика 1</vt:lpstr>
      <vt:lpstr>проч</vt:lpstr>
      <vt:lpstr>Росэнергоатом</vt:lpstr>
      <vt:lpstr>1</vt:lpstr>
      <vt:lpstr>'1'!Заголовки_для_печати</vt:lpstr>
      <vt:lpstr>'1'!Область_печати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Светлана</cp:lastModifiedBy>
  <cp:lastPrinted>2024-02-09T14:21:00Z</cp:lastPrinted>
  <dcterms:created xsi:type="dcterms:W3CDTF">2015-09-16T07:43:55Z</dcterms:created>
  <dcterms:modified xsi:type="dcterms:W3CDTF">2024-04-05T10:31:09Z</dcterms:modified>
</cp:coreProperties>
</file>